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" sheetId="1" state="visible" r:id="rId3"/>
    <sheet name="ข้อมูลการมารับบริการ" sheetId="2" state="visible" r:id="rId4"/>
    <sheet name="ตั้งค่า" sheetId="3" state="visible" r:id="rId5"/>
    <sheet name="อัตรากลับมา" sheetId="4" state="visible" r:id="rId6"/>
    <sheet name="รายได้สะสมต่อคน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<sst xmlns="http://schemas.openxmlformats.org/spreadsheetml/2006/main" count="541" uniqueCount="299">
  <si>
    <t xml:space="preserve">แม่แบบวิเคราะห์ Cohort คนไข้</t>
  </si>
  <si>
    <t xml:space="preserve">จาก HDmall สำหรับพาร์ตเนอร์ · hdmall.co.th/work-with-us/resources/patient-cohort-analysis/</t>
  </si>
  <si>
    <t xml:space="preserve">1. ชีต "ข้อมูลการมารับบริการ": วางข้อมูล 1 แถวต่อ 1 ครั้งที่คนไข้มารับบริการ ในคอลัมน์ A–C (รหัสคนไข้ วันที่ ยอดเงิน)</t>
  </si>
  <si>
    <t xml:space="preserve">   รองรับ 3,000 แถว ถ้ามีมากกว่านี้ ให้ลากสูตรในคอลัมน์ D–G ลงไปต่อ</t>
  </si>
  <si>
    <t xml:space="preserve">2. ชีต "ตั้งค่า": ใส่เดือนแรกที่ต้องการดู (วันที่ 1 ของเดือนนั้น) ตารางจะแสดง 12 กลุ่มนับจากเดือนนั้น</t>
  </si>
  <si>
    <t xml:space="preserve">3. ชีต "อัตรากลับมา": สัดส่วนคนไข้แต่ละกลุ่มที่กลับมาในเดือนที่ 1–12 นับจากเดือนที่มาครั้งแรก</t>
  </si>
  <si>
    <t xml:space="preserve">4. ชีต "รายได้สะสมต่อคน": รายได้รวมต่อคนไข้หนึ่งคนในกลุ่ม ตั้งแต่เดือนแรกจนถึงเดือนนั้น</t>
  </si>
  <si>
    <t xml:space="preserve">ช่องสีเหลือง = ช่องที่ต้องกรอก  ·  ช่องอื่นเป็นสูตร ไม่ต้องแก้</t>
  </si>
  <si>
    <t xml:space="preserve">ใช้รหัสคนไข้ (เช่น HN) แทนชื่อ เพื่อไม่ให้มีข้อมูลส่วนบุคคลในไฟล์ ข้อมูลตัวอย่างในไฟล์เป็นข้อมูลสมมติ ลบแล้ววางข้อมูลจริงแทน</t>
  </si>
  <si>
    <t xml:space="preserve">ช่องที่ยังไม่ถึงเวลา (เช่น เดือนที่ 6 ของกลุ่มที่เพิ่งเริ่ม 3 เดือน) จะแสดงเป็นค่าว่าง</t>
  </si>
  <si>
    <t xml:space="preserve">รหัสคนไข้</t>
  </si>
  <si>
    <t xml:space="preserve">วันที่</t>
  </si>
  <si>
    <t xml:space="preserve">ยอดเงิน (บาท)</t>
  </si>
  <si>
    <t xml:space="preserve">เดือนที่มาครั้งแรก</t>
  </si>
  <si>
    <t xml:space="preserve">เดือนนี้</t>
  </si>
  <si>
    <t xml:space="preserve">เดือนที่</t>
  </si>
  <si>
    <t xml:space="preserve">นับคนไข้</t>
  </si>
  <si>
    <t xml:space="preserve">HN00001</t>
  </si>
  <si>
    <t xml:space="preserve">HN00023</t>
  </si>
  <si>
    <t xml:space="preserve">HN00020</t>
  </si>
  <si>
    <t xml:space="preserve">HN00018</t>
  </si>
  <si>
    <t xml:space="preserve">HN00022</t>
  </si>
  <si>
    <t xml:space="preserve">HN00006</t>
  </si>
  <si>
    <t xml:space="preserve">HN00016</t>
  </si>
  <si>
    <t xml:space="preserve">HN00013</t>
  </si>
  <si>
    <t xml:space="preserve">HN00010</t>
  </si>
  <si>
    <t xml:space="preserve">HN00007</t>
  </si>
  <si>
    <t xml:space="preserve">HN00021</t>
  </si>
  <si>
    <t xml:space="preserve">HN00005</t>
  </si>
  <si>
    <t xml:space="preserve">HN00015</t>
  </si>
  <si>
    <t xml:space="preserve">HN00019</t>
  </si>
  <si>
    <t xml:space="preserve">HN00017</t>
  </si>
  <si>
    <t xml:space="preserve">HN00002</t>
  </si>
  <si>
    <t xml:space="preserve">HN00003</t>
  </si>
  <si>
    <t xml:space="preserve">HN00009</t>
  </si>
  <si>
    <t xml:space="preserve">HN00004</t>
  </si>
  <si>
    <t xml:space="preserve">HN00008</t>
  </si>
  <si>
    <t xml:space="preserve">HN00011</t>
  </si>
  <si>
    <t xml:space="preserve">HN00012</t>
  </si>
  <si>
    <t xml:space="preserve">HN00014</t>
  </si>
  <si>
    <t xml:space="preserve">HN00042</t>
  </si>
  <si>
    <t xml:space="preserve">HN00024</t>
  </si>
  <si>
    <t xml:space="preserve">HN00033</t>
  </si>
  <si>
    <t xml:space="preserve">HN00036</t>
  </si>
  <si>
    <t xml:space="preserve">HN00027</t>
  </si>
  <si>
    <t xml:space="preserve">HN00035</t>
  </si>
  <si>
    <t xml:space="preserve">HN00025</t>
  </si>
  <si>
    <t xml:space="preserve">HN00040</t>
  </si>
  <si>
    <t xml:space="preserve">HN00032</t>
  </si>
  <si>
    <t xml:space="preserve">HN00041</t>
  </si>
  <si>
    <t xml:space="preserve">HN00039</t>
  </si>
  <si>
    <t xml:space="preserve">HN00029</t>
  </si>
  <si>
    <t xml:space="preserve">HN00038</t>
  </si>
  <si>
    <t xml:space="preserve">HN00034</t>
  </si>
  <si>
    <t xml:space="preserve">HN00028</t>
  </si>
  <si>
    <t xml:space="preserve">HN00043</t>
  </si>
  <si>
    <t xml:space="preserve">HN00037</t>
  </si>
  <si>
    <t xml:space="preserve">HN00031</t>
  </si>
  <si>
    <t xml:space="preserve">HN00026</t>
  </si>
  <si>
    <t xml:space="preserve">HN00030</t>
  </si>
  <si>
    <t xml:space="preserve">HN00049</t>
  </si>
  <si>
    <t xml:space="preserve">HN00062</t>
  </si>
  <si>
    <t xml:space="preserve">HN00048</t>
  </si>
  <si>
    <t xml:space="preserve">HN00059</t>
  </si>
  <si>
    <t xml:space="preserve">HN00052</t>
  </si>
  <si>
    <t xml:space="preserve">HN00054</t>
  </si>
  <si>
    <t xml:space="preserve">HN00044</t>
  </si>
  <si>
    <t xml:space="preserve">HN00064</t>
  </si>
  <si>
    <t xml:space="preserve">HN00067</t>
  </si>
  <si>
    <t xml:space="preserve">HN00055</t>
  </si>
  <si>
    <t xml:space="preserve">HN00065</t>
  </si>
  <si>
    <t xml:space="preserve">HN00051</t>
  </si>
  <si>
    <t xml:space="preserve">HN00046</t>
  </si>
  <si>
    <t xml:space="preserve">HN00061</t>
  </si>
  <si>
    <t xml:space="preserve">HN00047</t>
  </si>
  <si>
    <t xml:space="preserve">HN00050</t>
  </si>
  <si>
    <t xml:space="preserve">HN00063</t>
  </si>
  <si>
    <t xml:space="preserve">HN00068</t>
  </si>
  <si>
    <t xml:space="preserve">HN00045</t>
  </si>
  <si>
    <t xml:space="preserve">HN00058</t>
  </si>
  <si>
    <t xml:space="preserve">HN00066</t>
  </si>
  <si>
    <t xml:space="preserve">HN00053</t>
  </si>
  <si>
    <t xml:space="preserve">HN00056</t>
  </si>
  <si>
    <t xml:space="preserve">HN00057</t>
  </si>
  <si>
    <t xml:space="preserve">HN00060</t>
  </si>
  <si>
    <t xml:space="preserve">HN00069</t>
  </si>
  <si>
    <t xml:space="preserve">HN00080</t>
  </si>
  <si>
    <t xml:space="preserve">HN00071</t>
  </si>
  <si>
    <t xml:space="preserve">HN00075</t>
  </si>
  <si>
    <t xml:space="preserve">HN00093</t>
  </si>
  <si>
    <t xml:space="preserve">HN00094</t>
  </si>
  <si>
    <t xml:space="preserve">HN00082</t>
  </si>
  <si>
    <t xml:space="preserve">HN00084</t>
  </si>
  <si>
    <t xml:space="preserve">HN00091</t>
  </si>
  <si>
    <t xml:space="preserve">HN00072</t>
  </si>
  <si>
    <t xml:space="preserve">HN00089</t>
  </si>
  <si>
    <t xml:space="preserve">HN00077</t>
  </si>
  <si>
    <t xml:space="preserve">HN00070</t>
  </si>
  <si>
    <t xml:space="preserve">HN00088</t>
  </si>
  <si>
    <t xml:space="preserve">HN00076</t>
  </si>
  <si>
    <t xml:space="preserve">HN00078</t>
  </si>
  <si>
    <t xml:space="preserve">HN00081</t>
  </si>
  <si>
    <t xml:space="preserve">HN00073</t>
  </si>
  <si>
    <t xml:space="preserve">HN00086</t>
  </si>
  <si>
    <t xml:space="preserve">HN00087</t>
  </si>
  <si>
    <t xml:space="preserve">HN00085</t>
  </si>
  <si>
    <t xml:space="preserve">HN00090</t>
  </si>
  <si>
    <t xml:space="preserve">HN00092</t>
  </si>
  <si>
    <t xml:space="preserve">HN00074</t>
  </si>
  <si>
    <t xml:space="preserve">HN00079</t>
  </si>
  <si>
    <t xml:space="preserve">HN00083</t>
  </si>
  <si>
    <t xml:space="preserve">HN00114</t>
  </si>
  <si>
    <t xml:space="preserve">HN00100</t>
  </si>
  <si>
    <t xml:space="preserve">HN00098</t>
  </si>
  <si>
    <t xml:space="preserve">HN00108</t>
  </si>
  <si>
    <t xml:space="preserve">HN00099</t>
  </si>
  <si>
    <t xml:space="preserve">HN00107</t>
  </si>
  <si>
    <t xml:space="preserve">HN00103</t>
  </si>
  <si>
    <t xml:space="preserve">HN00112</t>
  </si>
  <si>
    <t xml:space="preserve">HN00104</t>
  </si>
  <si>
    <t xml:space="preserve">HN00106</t>
  </si>
  <si>
    <t xml:space="preserve">HN00109</t>
  </si>
  <si>
    <t xml:space="preserve">HN00110</t>
  </si>
  <si>
    <t xml:space="preserve">HN00097</t>
  </si>
  <si>
    <t xml:space="preserve">HN00115</t>
  </si>
  <si>
    <t xml:space="preserve">HN00102</t>
  </si>
  <si>
    <t xml:space="preserve">HN00095</t>
  </si>
  <si>
    <t xml:space="preserve">HN00111</t>
  </si>
  <si>
    <t xml:space="preserve">HN00096</t>
  </si>
  <si>
    <t xml:space="preserve">HN00101</t>
  </si>
  <si>
    <t xml:space="preserve">HN00113</t>
  </si>
  <si>
    <t xml:space="preserve">HN00105</t>
  </si>
  <si>
    <t xml:space="preserve">HN00126</t>
  </si>
  <si>
    <t xml:space="preserve">HN00121</t>
  </si>
  <si>
    <t xml:space="preserve">HN00124</t>
  </si>
  <si>
    <t xml:space="preserve">HN00134</t>
  </si>
  <si>
    <t xml:space="preserve">HN00119</t>
  </si>
  <si>
    <t xml:space="preserve">HN00131</t>
  </si>
  <si>
    <t xml:space="preserve">HN00137</t>
  </si>
  <si>
    <t xml:space="preserve">HN00132</t>
  </si>
  <si>
    <t xml:space="preserve">HN00116</t>
  </si>
  <si>
    <t xml:space="preserve">HN00125</t>
  </si>
  <si>
    <t xml:space="preserve">HN00136</t>
  </si>
  <si>
    <t xml:space="preserve">HN00118</t>
  </si>
  <si>
    <t xml:space="preserve">HN00129</t>
  </si>
  <si>
    <t xml:space="preserve">HN00127</t>
  </si>
  <si>
    <t xml:space="preserve">HN00130</t>
  </si>
  <si>
    <t xml:space="preserve">HN00123</t>
  </si>
  <si>
    <t xml:space="preserve">HN00135</t>
  </si>
  <si>
    <t xml:space="preserve">HN00120</t>
  </si>
  <si>
    <t xml:space="preserve">HN00117</t>
  </si>
  <si>
    <t xml:space="preserve">HN00128</t>
  </si>
  <si>
    <t xml:space="preserve">HN00122</t>
  </si>
  <si>
    <t xml:space="preserve">HN00133</t>
  </si>
  <si>
    <t xml:space="preserve">HN00142</t>
  </si>
  <si>
    <t xml:space="preserve">HN00148</t>
  </si>
  <si>
    <t xml:space="preserve">HN00153</t>
  </si>
  <si>
    <t xml:space="preserve">HN00155</t>
  </si>
  <si>
    <t xml:space="preserve">HN00143</t>
  </si>
  <si>
    <t xml:space="preserve">HN00139</t>
  </si>
  <si>
    <t xml:space="preserve">HN00145</t>
  </si>
  <si>
    <t xml:space="preserve">HN00150</t>
  </si>
  <si>
    <t xml:space="preserve">HN00138</t>
  </si>
  <si>
    <t xml:space="preserve">HN00140</t>
  </si>
  <si>
    <t xml:space="preserve">HN00144</t>
  </si>
  <si>
    <t xml:space="preserve">HN00146</t>
  </si>
  <si>
    <t xml:space="preserve">HN00154</t>
  </si>
  <si>
    <t xml:space="preserve">HN00152</t>
  </si>
  <si>
    <t xml:space="preserve">HN00149</t>
  </si>
  <si>
    <t xml:space="preserve">HN00141</t>
  </si>
  <si>
    <t xml:space="preserve">HN00147</t>
  </si>
  <si>
    <t xml:space="preserve">HN00151</t>
  </si>
  <si>
    <t xml:space="preserve">HN00156</t>
  </si>
  <si>
    <t xml:space="preserve">HN00161</t>
  </si>
  <si>
    <t xml:space="preserve">HN00162</t>
  </si>
  <si>
    <t xml:space="preserve">HN00168</t>
  </si>
  <si>
    <t xml:space="preserve">HN00160</t>
  </si>
  <si>
    <t xml:space="preserve">HN00172</t>
  </si>
  <si>
    <t xml:space="preserve">HN00164</t>
  </si>
  <si>
    <t xml:space="preserve">HN00166</t>
  </si>
  <si>
    <t xml:space="preserve">HN00169</t>
  </si>
  <si>
    <t xml:space="preserve">HN00170</t>
  </si>
  <si>
    <t xml:space="preserve">HN00173</t>
  </si>
  <si>
    <t xml:space="preserve">HN00158</t>
  </si>
  <si>
    <t xml:space="preserve">HN00176</t>
  </si>
  <si>
    <t xml:space="preserve">HN00157</t>
  </si>
  <si>
    <t xml:space="preserve">HN00175</t>
  </si>
  <si>
    <t xml:space="preserve">HN00159</t>
  </si>
  <si>
    <t xml:space="preserve">HN00178</t>
  </si>
  <si>
    <t xml:space="preserve">HN00163</t>
  </si>
  <si>
    <t xml:space="preserve">HN00167</t>
  </si>
  <si>
    <t xml:space="preserve">HN00177</t>
  </si>
  <si>
    <t xml:space="preserve">HN00180</t>
  </si>
  <si>
    <t xml:space="preserve">HN00179</t>
  </si>
  <si>
    <t xml:space="preserve">HN00165</t>
  </si>
  <si>
    <t xml:space="preserve">HN00171</t>
  </si>
  <si>
    <t xml:space="preserve">HN00174</t>
  </si>
  <si>
    <t xml:space="preserve">HN00192</t>
  </si>
  <si>
    <t xml:space="preserve">HN00184</t>
  </si>
  <si>
    <t xml:space="preserve">HN00191</t>
  </si>
  <si>
    <t xml:space="preserve">HN00193</t>
  </si>
  <si>
    <t xml:space="preserve">HN00181</t>
  </si>
  <si>
    <t xml:space="preserve">HN00187</t>
  </si>
  <si>
    <t xml:space="preserve">HN00196</t>
  </si>
  <si>
    <t xml:space="preserve">HN00183</t>
  </si>
  <si>
    <t xml:space="preserve">HN00197</t>
  </si>
  <si>
    <t xml:space="preserve">HN00185</t>
  </si>
  <si>
    <t xml:space="preserve">HN00195</t>
  </si>
  <si>
    <t xml:space="preserve">HN00190</t>
  </si>
  <si>
    <t xml:space="preserve">HN00182</t>
  </si>
  <si>
    <t xml:space="preserve">HN00188</t>
  </si>
  <si>
    <t xml:space="preserve">HN00186</t>
  </si>
  <si>
    <t xml:space="preserve">HN00194</t>
  </si>
  <si>
    <t xml:space="preserve">HN00199</t>
  </si>
  <si>
    <t xml:space="preserve">HN00189</t>
  </si>
  <si>
    <t xml:space="preserve">HN00198</t>
  </si>
  <si>
    <t xml:space="preserve">HN00213</t>
  </si>
  <si>
    <t xml:space="preserve">HN00205</t>
  </si>
  <si>
    <t xml:space="preserve">HN00219</t>
  </si>
  <si>
    <t xml:space="preserve">HN00202</t>
  </si>
  <si>
    <t xml:space="preserve">HN00207</t>
  </si>
  <si>
    <t xml:space="preserve">HN00203</t>
  </si>
  <si>
    <t xml:space="preserve">HN00206</t>
  </si>
  <si>
    <t xml:space="preserve">HN00215</t>
  </si>
  <si>
    <t xml:space="preserve">HN00217</t>
  </si>
  <si>
    <t xml:space="preserve">HN00211</t>
  </si>
  <si>
    <t xml:space="preserve">HN00201</t>
  </si>
  <si>
    <t xml:space="preserve">HN00212</t>
  </si>
  <si>
    <t xml:space="preserve">HN00214</t>
  </si>
  <si>
    <t xml:space="preserve">HN00200</t>
  </si>
  <si>
    <t xml:space="preserve">HN00209</t>
  </si>
  <si>
    <t xml:space="preserve">HN00204</t>
  </si>
  <si>
    <t xml:space="preserve">HN00208</t>
  </si>
  <si>
    <t xml:space="preserve">HN00210</t>
  </si>
  <si>
    <t xml:space="preserve">HN00218</t>
  </si>
  <si>
    <t xml:space="preserve">HN00216</t>
  </si>
  <si>
    <t xml:space="preserve">HN00223</t>
  </si>
  <si>
    <t xml:space="preserve">HN00222</t>
  </si>
  <si>
    <t xml:space="preserve">HN00239</t>
  </si>
  <si>
    <t xml:space="preserve">HN00235</t>
  </si>
  <si>
    <t xml:space="preserve">HN00232</t>
  </si>
  <si>
    <t xml:space="preserve">HN00228</t>
  </si>
  <si>
    <t xml:space="preserve">HN00233</t>
  </si>
  <si>
    <t xml:space="preserve">HN00230</t>
  </si>
  <si>
    <t xml:space="preserve">HN00229</t>
  </si>
  <si>
    <t xml:space="preserve">HN00231</t>
  </si>
  <si>
    <t xml:space="preserve">HN00226</t>
  </si>
  <si>
    <t xml:space="preserve">HN00234</t>
  </si>
  <si>
    <t xml:space="preserve">HN00237</t>
  </si>
  <si>
    <t xml:space="preserve">HN00227</t>
  </si>
  <si>
    <t xml:space="preserve">HN00220</t>
  </si>
  <si>
    <t xml:space="preserve">HN00224</t>
  </si>
  <si>
    <t xml:space="preserve">HN00225</t>
  </si>
  <si>
    <t xml:space="preserve">HN00221</t>
  </si>
  <si>
    <t xml:space="preserve">HN00236</t>
  </si>
  <si>
    <t xml:space="preserve">HN00238</t>
  </si>
  <si>
    <t xml:space="preserve">HN00253</t>
  </si>
  <si>
    <t xml:space="preserve">HN00241</t>
  </si>
  <si>
    <t xml:space="preserve">HN00248</t>
  </si>
  <si>
    <t xml:space="preserve">HN00250</t>
  </si>
  <si>
    <t xml:space="preserve">HN00251</t>
  </si>
  <si>
    <t xml:space="preserve">HN00252</t>
  </si>
  <si>
    <t xml:space="preserve">HN00243</t>
  </si>
  <si>
    <t xml:space="preserve">HN00262</t>
  </si>
  <si>
    <t xml:space="preserve">HN00244</t>
  </si>
  <si>
    <t xml:space="preserve">HN00240</t>
  </si>
  <si>
    <t xml:space="preserve">HN00246</t>
  </si>
  <si>
    <t xml:space="preserve">HN00247</t>
  </si>
  <si>
    <t xml:space="preserve">HN00249</t>
  </si>
  <si>
    <t xml:space="preserve">HN00255</t>
  </si>
  <si>
    <t xml:space="preserve">HN00261</t>
  </si>
  <si>
    <t xml:space="preserve">HN00254</t>
  </si>
  <si>
    <t xml:space="preserve">HN00259</t>
  </si>
  <si>
    <t xml:space="preserve">HN00257</t>
  </si>
  <si>
    <t xml:space="preserve">HN00256</t>
  </si>
  <si>
    <t xml:space="preserve">HN00260</t>
  </si>
  <si>
    <t xml:space="preserve">HN00245</t>
  </si>
  <si>
    <t xml:space="preserve">HN00258</t>
  </si>
  <si>
    <t xml:space="preserve">HN00242</t>
  </si>
  <si>
    <t xml:space="preserve">เดือนแรกที่ต้องการดู (วันที่ 1 ของเดือน)</t>
  </si>
  <si>
    <t xml:space="preserve">คนไข้ทั้งหมด</t>
  </si>
  <si>
    <t xml:space="preserve">ครั้งที่มารับบริการทั้งหมด</t>
  </si>
  <si>
    <t xml:space="preserve">ยอดเงินรวม (บาท)</t>
  </si>
  <si>
    <t xml:space="preserve">อัตรากลับมา (สัดส่วนคนไข้ในกลุ่มที่กลับมาในเดือนนั้น)</t>
  </si>
  <si>
    <t xml:space="preserve">คนไข้ใหม่</t>
  </si>
  <si>
    <t xml:space="preserve">เดือนแรก</t>
  </si>
  <si>
    <t xml:space="preserve">เดือน 1</t>
  </si>
  <si>
    <t xml:space="preserve">เดือน 2</t>
  </si>
  <si>
    <t xml:space="preserve">เดือน 3</t>
  </si>
  <si>
    <t xml:space="preserve">เดือน 4</t>
  </si>
  <si>
    <t xml:space="preserve">เดือน 5</t>
  </si>
  <si>
    <t xml:space="preserve">เดือน 6</t>
  </si>
  <si>
    <t xml:space="preserve">เดือน 7</t>
  </si>
  <si>
    <t xml:space="preserve">เดือน 8</t>
  </si>
  <si>
    <t xml:space="preserve">เดือน 9</t>
  </si>
  <si>
    <t xml:space="preserve">เดือน 10</t>
  </si>
  <si>
    <t xml:space="preserve">เดือน 11</t>
  </si>
  <si>
    <t xml:space="preserve">เดือน 12</t>
  </si>
  <si>
    <t xml:space="preserve">รายได้สะสมต่อคน (บาท ตั้งแต่เดือนแรกถึงเดือนนั้น)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</si>
</sst>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-mm\-dd"/>
    <numFmt numFmtId="166" formatCode="#,##0"/>
    <numFmt numFmtId="167" formatCode="yyyy\-mm"/>
    <numFmt numFmtId="168" formatCode="mmm\ yyyy"/>
    <numFmt numFmtId="169" formatCode="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D1C1A"/>
      <name val="Tahoma"/>
      <family val="0"/>
      <charset val="1"/>
    </font>
    <font>
      <sz val="9"/>
      <color rgb="FF6E6C64"/>
      <name val="Tahoma"/>
      <family val="0"/>
      <charset val="1"/>
    </font>
    <font>
      <sz val="10"/>
      <color rgb="FF1D1C1A"/>
      <name val="Tahoma"/>
      <family val="0"/>
      <charset val="1"/>
    </font>
    <font>
      <b val="true"/>
      <sz val="10"/>
      <color rgb="FF1D1C1A"/>
      <name val="Tahoma"/>
      <family val="0"/>
      <charset val="1"/>
    </font>
    <font>
      <b val="true"/>
      <sz val="10"/>
      <color rgb="FFFFFFFF"/>
      <name val="Tahoma"/>
      <family val="0"/>
      <charset val="1"/>
    </font>
    <font>
      <b val="true"/>
      <sz val="14"/>
      <color rgb="FF1D1C1A"/>
      <name val="Tahom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6CC"/>
        <bgColor rgb="FFFFFFFF"/>
      </patternFill>
    </fill>
    <fill>
      <patternFill patternType="solid">
        <fgColor rgb="FF1E1440"/>
        <bgColor rgb="FF1D1C1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4C7"/>
      </left>
      <right style="thin">
        <color rgb="FFD9D4C7"/>
      </right>
      <top style="thin">
        <color rgb="FFD9D4C7"/>
      </top>
      <bottom style="thin">
        <color rgb="FFD9D4C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6" fontId="6" fillId="2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7" fontId="6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6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8" fontId="6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9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1E1440"/>
      <rgbColor rgb="FF808000"/>
      <rgbColor rgb="FF800080"/>
      <rgbColor rgb="FF008080"/>
      <rgbColor rgb="FFD9D4C7"/>
      <rgbColor rgb="FF808080"/>
      <rgbColor rgb="FF9999FF"/>
      <rgbColor rgb="FF993366"/>
      <rgbColor rgb="FFFFF6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E6C6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D1C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0"/>
  </cols>
  <sheetData>
    <row r="2" customFormat="false" ht="19.7" hidden="false" customHeight="false" outlineLevel="0" collapsed="false">
      <c r="B2" s="2" t="s">
        <v>0</v>
      </c>
    </row>
    <row r="3" customFormat="false" ht="15" hidden="false" customHeight="false" outlineLevel="0" collapsed="false">
      <c r="B3" s="3" t="s">
        <v>1</v>
      </c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4" t="s">
        <v>3</v>
      </c>
    </row>
    <row r="7" customFormat="false" ht="15" hidden="false" customHeight="false" outlineLevel="0" collapsed="false">
      <c r="B7" s="4" t="s">
        <v>4</v>
      </c>
    </row>
    <row r="8" customFormat="false" ht="15" hidden="false" customHeight="false" outlineLevel="0" collapsed="false">
      <c r="B8" s="4" t="s">
        <v>5</v>
      </c>
    </row>
    <row r="9" customFormat="false" ht="15" hidden="false" customHeight="false" outlineLevel="0" collapsed="false">
      <c r="B9" s="4" t="s">
        <v>6</v>
      </c>
    </row>
    <row r="10" customFormat="false" ht="15" hidden="false" customHeight="false" outlineLevel="0" collapsed="false">
      <c r="B10" s="4"/>
    </row>
    <row r="11" customFormat="false" ht="15" hidden="false" customHeight="false" outlineLevel="0" collapsed="false">
      <c r="B11" s="5" t="s">
        <v>7</v>
      </c>
    </row>
    <row r="12" customFormat="false" ht="15" hidden="false" customHeight="false" outlineLevel="0" collapsed="false">
      <c r="B12" s="4" t="s">
        <v>8</v>
      </c>
    </row>
    <row r="13" customFormat="false" ht="15" hidden="false" customHeight="false" outlineLevel="0" collapsed="false">
      <c r="B13" s="4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00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14"/>
    <col collapsed="false" customWidth="true" hidden="false" outlineLevel="0" max="3" min="3" style="1" width="12"/>
    <col collapsed="false" customWidth="true" hidden="false" outlineLevel="0" max="4" min="4" style="1" width="16"/>
    <col collapsed="false" customWidth="true" hidden="false" outlineLevel="0" max="5" min="5" style="1" width="14"/>
    <col collapsed="false" customWidth="true" hidden="false" outlineLevel="0" max="7" min="6" style="1" width="12"/>
  </cols>
  <sheetData>
    <row r="1" customFormat="false" ht="15" hidden="false" customHeight="false" outlineLevel="0" collapsed="false">
      <c r="A1" s="6" t="s">
        <v>10</v>
      </c>
      <c r="B1" s="6" t="s">
        <v>11</v>
      </c>
      <c r="C1" s="6" t="s">
        <v>12</v>
      </c>
      <c r="D1" s="6" t="s">
        <v>13</v>
      </c>
      <c r="E1" s="6" t="s">
        <v>14</v>
      </c>
      <c r="F1" s="6" t="s">
        <v>15</v>
      </c>
      <c r="G1" s="6" t="s">
        <v>16</v>
      </c>
    </row>
    <row r="2" customFormat="false" ht="15" hidden="false" customHeight="false" outlineLevel="0" collapsed="false">
      <c r="A2" s="7" t="s">
        <v>17</v>
      </c>
      <c r="B2" s="8" t="n">
        <v>45659</v>
      </c>
      <c r="C2" s="9" t="n">
        <v>1900</v>
      </c>
      <c r="D2" s="10" t="n">
        <f aca="false">IF(A2="","",DATE(YEAR(_xlfn.MINIFS($B:$B,$A:$A,A2)),MONTH(_xlfn.MINIFS($B:$B,$A:$A,A2)),1))</f>
        <v>45658</v>
      </c>
      <c r="E2" s="10" t="n">
        <f aca="false">IF(A2="","",DATE(YEAR(B2),MONTH(B2),1))</f>
        <v>45658</v>
      </c>
      <c r="F2" s="4" t="n">
        <f aca="false">IF(A2="","",(YEAR(E2)-YEAR(D2))*12+MONTH(E2)-MONTH(D2))</f>
        <v>0</v>
      </c>
      <c r="G2" s="4" t="n">
        <f aca="false">IF(A2="","",IF(COUNTIFS($A$2:A2,A2,$F$2:F2,F2)=1,1,0))</f>
        <v>1</v>
      </c>
    </row>
    <row r="3" customFormat="false" ht="15" hidden="false" customHeight="false" outlineLevel="0" collapsed="false">
      <c r="A3" s="7" t="s">
        <v>18</v>
      </c>
      <c r="B3" s="8" t="n">
        <v>45659</v>
      </c>
      <c r="C3" s="9" t="n">
        <v>6600</v>
      </c>
      <c r="D3" s="10" t="n">
        <f aca="false">IF(A3="","",DATE(YEAR(_xlfn.MINIFS($B:$B,$A:$A,A3)),MONTH(_xlfn.MINIFS($B:$B,$A:$A,A3)),1))</f>
        <v>45658</v>
      </c>
      <c r="E3" s="10" t="n">
        <f aca="false">IF(A3="","",DATE(YEAR(B3),MONTH(B3),1))</f>
        <v>45658</v>
      </c>
      <c r="F3" s="4" t="n">
        <f aca="false">IF(A3="","",(YEAR(E3)-YEAR(D3))*12+MONTH(E3)-MONTH(D3))</f>
        <v>0</v>
      </c>
      <c r="G3" s="4" t="n">
        <f aca="false">IF(A3="","",IF(COUNTIFS($A$2:A3,A3,$F$2:F3,F3)=1,1,0))</f>
        <v>1</v>
      </c>
    </row>
    <row r="4" customFormat="false" ht="15" hidden="false" customHeight="false" outlineLevel="0" collapsed="false">
      <c r="A4" s="7" t="s">
        <v>19</v>
      </c>
      <c r="B4" s="8" t="n">
        <v>45660</v>
      </c>
      <c r="C4" s="9" t="n">
        <v>5700</v>
      </c>
      <c r="D4" s="10" t="n">
        <f aca="false">IF(A4="","",DATE(YEAR(_xlfn.MINIFS($B:$B,$A:$A,A4)),MONTH(_xlfn.MINIFS($B:$B,$A:$A,A4)),1))</f>
        <v>45658</v>
      </c>
      <c r="E4" s="10" t="n">
        <f aca="false">IF(A4="","",DATE(YEAR(B4),MONTH(B4),1))</f>
        <v>45658</v>
      </c>
      <c r="F4" s="4" t="n">
        <f aca="false">IF(A4="","",(YEAR(E4)-YEAR(D4))*12+MONTH(E4)-MONTH(D4))</f>
        <v>0</v>
      </c>
      <c r="G4" s="4" t="n">
        <f aca="false">IF(A4="","",IF(COUNTIFS($A$2:A4,A4,$F$2:F4,F4)=1,1,0))</f>
        <v>1</v>
      </c>
    </row>
    <row r="5" customFormat="false" ht="15" hidden="false" customHeight="false" outlineLevel="0" collapsed="false">
      <c r="A5" s="7" t="s">
        <v>20</v>
      </c>
      <c r="B5" s="8" t="n">
        <v>45661</v>
      </c>
      <c r="C5" s="9" t="n">
        <v>7100</v>
      </c>
      <c r="D5" s="10" t="n">
        <f aca="false">IF(A5="","",DATE(YEAR(_xlfn.MINIFS($B:$B,$A:$A,A5)),MONTH(_xlfn.MINIFS($B:$B,$A:$A,A5)),1))</f>
        <v>45658</v>
      </c>
      <c r="E5" s="10" t="n">
        <f aca="false">IF(A5="","",DATE(YEAR(B5),MONTH(B5),1))</f>
        <v>45658</v>
      </c>
      <c r="F5" s="4" t="n">
        <f aca="false">IF(A5="","",(YEAR(E5)-YEAR(D5))*12+MONTH(E5)-MONTH(D5))</f>
        <v>0</v>
      </c>
      <c r="G5" s="4" t="n">
        <f aca="false">IF(A5="","",IF(COUNTIFS($A$2:A5,A5,$F$2:F5,F5)=1,1,0))</f>
        <v>1</v>
      </c>
    </row>
    <row r="6" customFormat="false" ht="15" hidden="false" customHeight="false" outlineLevel="0" collapsed="false">
      <c r="A6" s="7" t="s">
        <v>21</v>
      </c>
      <c r="B6" s="8" t="n">
        <v>45661</v>
      </c>
      <c r="C6" s="9" t="n">
        <v>2000</v>
      </c>
      <c r="D6" s="10" t="n">
        <f aca="false">IF(A6="","",DATE(YEAR(_xlfn.MINIFS($B:$B,$A:$A,A6)),MONTH(_xlfn.MINIFS($B:$B,$A:$A,A6)),1))</f>
        <v>45658</v>
      </c>
      <c r="E6" s="10" t="n">
        <f aca="false">IF(A6="","",DATE(YEAR(B6),MONTH(B6),1))</f>
        <v>45658</v>
      </c>
      <c r="F6" s="4" t="n">
        <f aca="false">IF(A6="","",(YEAR(E6)-YEAR(D6))*12+MONTH(E6)-MONTH(D6))</f>
        <v>0</v>
      </c>
      <c r="G6" s="4" t="n">
        <f aca="false">IF(A6="","",IF(COUNTIFS($A$2:A6,A6,$F$2:F6,F6)=1,1,0))</f>
        <v>1</v>
      </c>
    </row>
    <row r="7" customFormat="false" ht="15" hidden="false" customHeight="false" outlineLevel="0" collapsed="false">
      <c r="A7" s="7" t="s">
        <v>22</v>
      </c>
      <c r="B7" s="8" t="n">
        <v>45663</v>
      </c>
      <c r="C7" s="9" t="n">
        <v>5400</v>
      </c>
      <c r="D7" s="10" t="n">
        <f aca="false">IF(A7="","",DATE(YEAR(_xlfn.MINIFS($B:$B,$A:$A,A7)),MONTH(_xlfn.MINIFS($B:$B,$A:$A,A7)),1))</f>
        <v>45658</v>
      </c>
      <c r="E7" s="10" t="n">
        <f aca="false">IF(A7="","",DATE(YEAR(B7),MONTH(B7),1))</f>
        <v>45658</v>
      </c>
      <c r="F7" s="4" t="n">
        <f aca="false">IF(A7="","",(YEAR(E7)-YEAR(D7))*12+MONTH(E7)-MONTH(D7))</f>
        <v>0</v>
      </c>
      <c r="G7" s="4" t="n">
        <f aca="false">IF(A7="","",IF(COUNTIFS($A$2:A7,A7,$F$2:F7,F7)=1,1,0))</f>
        <v>1</v>
      </c>
    </row>
    <row r="8" customFormat="false" ht="15" hidden="false" customHeight="false" outlineLevel="0" collapsed="false">
      <c r="A8" s="7" t="s">
        <v>23</v>
      </c>
      <c r="B8" s="8" t="n">
        <v>45664</v>
      </c>
      <c r="C8" s="9" t="n">
        <v>1600</v>
      </c>
      <c r="D8" s="10" t="n">
        <f aca="false">IF(A8="","",DATE(YEAR(_xlfn.MINIFS($B:$B,$A:$A,A8)),MONTH(_xlfn.MINIFS($B:$B,$A:$A,A8)),1))</f>
        <v>45658</v>
      </c>
      <c r="E8" s="10" t="n">
        <f aca="false">IF(A8="","",DATE(YEAR(B8),MONTH(B8),1))</f>
        <v>45658</v>
      </c>
      <c r="F8" s="4" t="n">
        <f aca="false">IF(A8="","",(YEAR(E8)-YEAR(D8))*12+MONTH(E8)-MONTH(D8))</f>
        <v>0</v>
      </c>
      <c r="G8" s="4" t="n">
        <f aca="false">IF(A8="","",IF(COUNTIFS($A$2:A8,A8,$F$2:F8,F8)=1,1,0))</f>
        <v>1</v>
      </c>
    </row>
    <row r="9" customFormat="false" ht="15" hidden="false" customHeight="false" outlineLevel="0" collapsed="false">
      <c r="A9" s="7" t="s">
        <v>24</v>
      </c>
      <c r="B9" s="8" t="n">
        <v>45665</v>
      </c>
      <c r="C9" s="9" t="n">
        <v>2100</v>
      </c>
      <c r="D9" s="10" t="n">
        <f aca="false">IF(A9="","",DATE(YEAR(_xlfn.MINIFS($B:$B,$A:$A,A9)),MONTH(_xlfn.MINIFS($B:$B,$A:$A,A9)),1))</f>
        <v>45658</v>
      </c>
      <c r="E9" s="10" t="n">
        <f aca="false">IF(A9="","",DATE(YEAR(B9),MONTH(B9),1))</f>
        <v>45658</v>
      </c>
      <c r="F9" s="4" t="n">
        <f aca="false">IF(A9="","",(YEAR(E9)-YEAR(D9))*12+MONTH(E9)-MONTH(D9))</f>
        <v>0</v>
      </c>
      <c r="G9" s="4" t="n">
        <f aca="false">IF(A9="","",IF(COUNTIFS($A$2:A9,A9,$F$2:F9,F9)=1,1,0))</f>
        <v>1</v>
      </c>
    </row>
    <row r="10" customFormat="false" ht="15" hidden="false" customHeight="false" outlineLevel="0" collapsed="false">
      <c r="A10" s="7" t="s">
        <v>25</v>
      </c>
      <c r="B10" s="8" t="n">
        <v>45667</v>
      </c>
      <c r="C10" s="9" t="n">
        <v>2000</v>
      </c>
      <c r="D10" s="10" t="n">
        <f aca="false">IF(A10="","",DATE(YEAR(_xlfn.MINIFS($B:$B,$A:$A,A10)),MONTH(_xlfn.MINIFS($B:$B,$A:$A,A10)),1))</f>
        <v>45658</v>
      </c>
      <c r="E10" s="10" t="n">
        <f aca="false">IF(A10="","",DATE(YEAR(B10),MONTH(B10),1))</f>
        <v>45658</v>
      </c>
      <c r="F10" s="4" t="n">
        <f aca="false">IF(A10="","",(YEAR(E10)-YEAR(D10))*12+MONTH(E10)-MONTH(D10))</f>
        <v>0</v>
      </c>
      <c r="G10" s="4" t="n">
        <f aca="false">IF(A10="","",IF(COUNTIFS($A$2:A10,A10,$F$2:F10,F10)=1,1,0))</f>
        <v>1</v>
      </c>
    </row>
    <row r="11" customFormat="false" ht="15" hidden="false" customHeight="false" outlineLevel="0" collapsed="false">
      <c r="A11" s="7" t="s">
        <v>26</v>
      </c>
      <c r="B11" s="8" t="n">
        <v>45670</v>
      </c>
      <c r="C11" s="9" t="n">
        <v>2900</v>
      </c>
      <c r="D11" s="10" t="n">
        <f aca="false">IF(A11="","",DATE(YEAR(_xlfn.MINIFS($B:$B,$A:$A,A11)),MONTH(_xlfn.MINIFS($B:$B,$A:$A,A11)),1))</f>
        <v>45658</v>
      </c>
      <c r="E11" s="10" t="n">
        <f aca="false">IF(A11="","",DATE(YEAR(B11),MONTH(B11),1))</f>
        <v>45658</v>
      </c>
      <c r="F11" s="4" t="n">
        <f aca="false">IF(A11="","",(YEAR(E11)-YEAR(D11))*12+MONTH(E11)-MONTH(D11))</f>
        <v>0</v>
      </c>
      <c r="G11" s="4" t="n">
        <f aca="false">IF(A11="","",IF(COUNTIFS($A$2:A11,A11,$F$2:F11,F11)=1,1,0))</f>
        <v>1</v>
      </c>
    </row>
    <row r="12" customFormat="false" ht="15" hidden="false" customHeight="false" outlineLevel="0" collapsed="false">
      <c r="A12" s="7" t="s">
        <v>27</v>
      </c>
      <c r="B12" s="8" t="n">
        <v>45670</v>
      </c>
      <c r="C12" s="9" t="n">
        <v>3600</v>
      </c>
      <c r="D12" s="10" t="n">
        <f aca="false">IF(A12="","",DATE(YEAR(_xlfn.MINIFS($B:$B,$A:$A,A12)),MONTH(_xlfn.MINIFS($B:$B,$A:$A,A12)),1))</f>
        <v>45658</v>
      </c>
      <c r="E12" s="10" t="n">
        <f aca="false">IF(A12="","",DATE(YEAR(B12),MONTH(B12),1))</f>
        <v>45658</v>
      </c>
      <c r="F12" s="4" t="n">
        <f aca="false">IF(A12="","",(YEAR(E12)-YEAR(D12))*12+MONTH(E12)-MONTH(D12))</f>
        <v>0</v>
      </c>
      <c r="G12" s="4" t="n">
        <f aca="false">IF(A12="","",IF(COUNTIFS($A$2:A12,A12,$F$2:F12,F12)=1,1,0))</f>
        <v>1</v>
      </c>
    </row>
    <row r="13" customFormat="false" ht="15" hidden="false" customHeight="false" outlineLevel="0" collapsed="false">
      <c r="A13" s="7" t="s">
        <v>28</v>
      </c>
      <c r="B13" s="8" t="n">
        <v>45672</v>
      </c>
      <c r="C13" s="9" t="n">
        <v>1900</v>
      </c>
      <c r="D13" s="10" t="n">
        <f aca="false">IF(A13="","",DATE(YEAR(_xlfn.MINIFS($B:$B,$A:$A,A13)),MONTH(_xlfn.MINIFS($B:$B,$A:$A,A13)),1))</f>
        <v>45658</v>
      </c>
      <c r="E13" s="10" t="n">
        <f aca="false">IF(A13="","",DATE(YEAR(B13),MONTH(B13),1))</f>
        <v>45658</v>
      </c>
      <c r="F13" s="4" t="n">
        <f aca="false">IF(A13="","",(YEAR(E13)-YEAR(D13))*12+MONTH(E13)-MONTH(D13))</f>
        <v>0</v>
      </c>
      <c r="G13" s="4" t="n">
        <f aca="false">IF(A13="","",IF(COUNTIFS($A$2:A13,A13,$F$2:F13,F13)=1,1,0))</f>
        <v>1</v>
      </c>
    </row>
    <row r="14" customFormat="false" ht="15" hidden="false" customHeight="false" outlineLevel="0" collapsed="false">
      <c r="A14" s="7" t="s">
        <v>29</v>
      </c>
      <c r="B14" s="8" t="n">
        <v>45672</v>
      </c>
      <c r="C14" s="9" t="n">
        <v>6600</v>
      </c>
      <c r="D14" s="10" t="n">
        <f aca="false">IF(A14="","",DATE(YEAR(_xlfn.MINIFS($B:$B,$A:$A,A14)),MONTH(_xlfn.MINIFS($B:$B,$A:$A,A14)),1))</f>
        <v>45658</v>
      </c>
      <c r="E14" s="10" t="n">
        <f aca="false">IF(A14="","",DATE(YEAR(B14),MONTH(B14),1))</f>
        <v>45658</v>
      </c>
      <c r="F14" s="4" t="n">
        <f aca="false">IF(A14="","",(YEAR(E14)-YEAR(D14))*12+MONTH(E14)-MONTH(D14))</f>
        <v>0</v>
      </c>
      <c r="G14" s="4" t="n">
        <f aca="false">IF(A14="","",IF(COUNTIFS($A$2:A14,A14,$F$2:F14,F14)=1,1,0))</f>
        <v>1</v>
      </c>
    </row>
    <row r="15" customFormat="false" ht="15" hidden="false" customHeight="false" outlineLevel="0" collapsed="false">
      <c r="A15" s="7" t="s">
        <v>30</v>
      </c>
      <c r="B15" s="8" t="n">
        <v>45672</v>
      </c>
      <c r="C15" s="9" t="n">
        <v>4700</v>
      </c>
      <c r="D15" s="10" t="n">
        <f aca="false">IF(A15="","",DATE(YEAR(_xlfn.MINIFS($B:$B,$A:$A,A15)),MONTH(_xlfn.MINIFS($B:$B,$A:$A,A15)),1))</f>
        <v>45658</v>
      </c>
      <c r="E15" s="10" t="n">
        <f aca="false">IF(A15="","",DATE(YEAR(B15),MONTH(B15),1))</f>
        <v>45658</v>
      </c>
      <c r="F15" s="4" t="n">
        <f aca="false">IF(A15="","",(YEAR(E15)-YEAR(D15))*12+MONTH(E15)-MONTH(D15))</f>
        <v>0</v>
      </c>
      <c r="G15" s="4" t="n">
        <f aca="false">IF(A15="","",IF(COUNTIFS($A$2:A15,A15,$F$2:F15,F15)=1,1,0))</f>
        <v>1</v>
      </c>
    </row>
    <row r="16" customFormat="false" ht="15" hidden="false" customHeight="false" outlineLevel="0" collapsed="false">
      <c r="A16" s="7" t="s">
        <v>31</v>
      </c>
      <c r="B16" s="8" t="n">
        <v>45674</v>
      </c>
      <c r="C16" s="9" t="n">
        <v>2300</v>
      </c>
      <c r="D16" s="10" t="n">
        <f aca="false">IF(A16="","",DATE(YEAR(_xlfn.MINIFS($B:$B,$A:$A,A16)),MONTH(_xlfn.MINIFS($B:$B,$A:$A,A16)),1))</f>
        <v>45658</v>
      </c>
      <c r="E16" s="10" t="n">
        <f aca="false">IF(A16="","",DATE(YEAR(B16),MONTH(B16),1))</f>
        <v>45658</v>
      </c>
      <c r="F16" s="4" t="n">
        <f aca="false">IF(A16="","",(YEAR(E16)-YEAR(D16))*12+MONTH(E16)-MONTH(D16))</f>
        <v>0</v>
      </c>
      <c r="G16" s="4" t="n">
        <f aca="false">IF(A16="","",IF(COUNTIFS($A$2:A16,A16,$F$2:F16,F16)=1,1,0))</f>
        <v>1</v>
      </c>
    </row>
    <row r="17" customFormat="false" ht="15" hidden="false" customHeight="false" outlineLevel="0" collapsed="false">
      <c r="A17" s="7" t="s">
        <v>32</v>
      </c>
      <c r="B17" s="8" t="n">
        <v>45676</v>
      </c>
      <c r="C17" s="9" t="n">
        <v>4000</v>
      </c>
      <c r="D17" s="10" t="n">
        <f aca="false">IF(A17="","",DATE(YEAR(_xlfn.MINIFS($B:$B,$A:$A,A17)),MONTH(_xlfn.MINIFS($B:$B,$A:$A,A17)),1))</f>
        <v>45658</v>
      </c>
      <c r="E17" s="10" t="n">
        <f aca="false">IF(A17="","",DATE(YEAR(B17),MONTH(B17),1))</f>
        <v>45658</v>
      </c>
      <c r="F17" s="4" t="n">
        <f aca="false">IF(A17="","",(YEAR(E17)-YEAR(D17))*12+MONTH(E17)-MONTH(D17))</f>
        <v>0</v>
      </c>
      <c r="G17" s="4" t="n">
        <f aca="false">IF(A17="","",IF(COUNTIFS($A$2:A17,A17,$F$2:F17,F17)=1,1,0))</f>
        <v>1</v>
      </c>
    </row>
    <row r="18" customFormat="false" ht="15" hidden="false" customHeight="false" outlineLevel="0" collapsed="false">
      <c r="A18" s="7" t="s">
        <v>33</v>
      </c>
      <c r="B18" s="8" t="n">
        <v>45676</v>
      </c>
      <c r="C18" s="9" t="n">
        <v>1800</v>
      </c>
      <c r="D18" s="10" t="n">
        <f aca="false">IF(A18="","",DATE(YEAR(_xlfn.MINIFS($B:$B,$A:$A,A18)),MONTH(_xlfn.MINIFS($B:$B,$A:$A,A18)),1))</f>
        <v>45658</v>
      </c>
      <c r="E18" s="10" t="n">
        <f aca="false">IF(A18="","",DATE(YEAR(B18),MONTH(B18),1))</f>
        <v>45658</v>
      </c>
      <c r="F18" s="4" t="n">
        <f aca="false">IF(A18="","",(YEAR(E18)-YEAR(D18))*12+MONTH(E18)-MONTH(D18))</f>
        <v>0</v>
      </c>
      <c r="G18" s="4" t="n">
        <f aca="false">IF(A18="","",IF(COUNTIFS($A$2:A18,A18,$F$2:F18,F18)=1,1,0))</f>
        <v>1</v>
      </c>
    </row>
    <row r="19" customFormat="false" ht="15" hidden="false" customHeight="false" outlineLevel="0" collapsed="false">
      <c r="A19" s="7" t="s">
        <v>34</v>
      </c>
      <c r="B19" s="8" t="n">
        <v>45676</v>
      </c>
      <c r="C19" s="9" t="n">
        <v>2400</v>
      </c>
      <c r="D19" s="10" t="n">
        <f aca="false">IF(A19="","",DATE(YEAR(_xlfn.MINIFS($B:$B,$A:$A,A19)),MONTH(_xlfn.MINIFS($B:$B,$A:$A,A19)),1))</f>
        <v>45658</v>
      </c>
      <c r="E19" s="10" t="n">
        <f aca="false">IF(A19="","",DATE(YEAR(B19),MONTH(B19),1))</f>
        <v>45658</v>
      </c>
      <c r="F19" s="4" t="n">
        <f aca="false">IF(A19="","",(YEAR(E19)-YEAR(D19))*12+MONTH(E19)-MONTH(D19))</f>
        <v>0</v>
      </c>
      <c r="G19" s="4" t="n">
        <f aca="false">IF(A19="","",IF(COUNTIFS($A$2:A19,A19,$F$2:F19,F19)=1,1,0))</f>
        <v>1</v>
      </c>
    </row>
    <row r="20" customFormat="false" ht="15" hidden="false" customHeight="false" outlineLevel="0" collapsed="false">
      <c r="A20" s="7" t="s">
        <v>35</v>
      </c>
      <c r="B20" s="8" t="n">
        <v>45677</v>
      </c>
      <c r="C20" s="9" t="n">
        <v>1900</v>
      </c>
      <c r="D20" s="10" t="n">
        <f aca="false">IF(A20="","",DATE(YEAR(_xlfn.MINIFS($B:$B,$A:$A,A20)),MONTH(_xlfn.MINIFS($B:$B,$A:$A,A20)),1))</f>
        <v>45658</v>
      </c>
      <c r="E20" s="10" t="n">
        <f aca="false">IF(A20="","",DATE(YEAR(B20),MONTH(B20),1))</f>
        <v>45658</v>
      </c>
      <c r="F20" s="4" t="n">
        <f aca="false">IF(A20="","",(YEAR(E20)-YEAR(D20))*12+MONTH(E20)-MONTH(D20))</f>
        <v>0</v>
      </c>
      <c r="G20" s="4" t="n">
        <f aca="false">IF(A20="","",IF(COUNTIFS($A$2:A20,A20,$F$2:F20,F20)=1,1,0))</f>
        <v>1</v>
      </c>
    </row>
    <row r="21" customFormat="false" ht="15" hidden="false" customHeight="false" outlineLevel="0" collapsed="false">
      <c r="A21" s="7" t="s">
        <v>36</v>
      </c>
      <c r="B21" s="8" t="n">
        <v>45677</v>
      </c>
      <c r="C21" s="9" t="n">
        <v>5600</v>
      </c>
      <c r="D21" s="10" t="n">
        <f aca="false">IF(A21="","",DATE(YEAR(_xlfn.MINIFS($B:$B,$A:$A,A21)),MONTH(_xlfn.MINIFS($B:$B,$A:$A,A21)),1))</f>
        <v>45658</v>
      </c>
      <c r="E21" s="10" t="n">
        <f aca="false">IF(A21="","",DATE(YEAR(B21),MONTH(B21),1))</f>
        <v>45658</v>
      </c>
      <c r="F21" s="4" t="n">
        <f aca="false">IF(A21="","",(YEAR(E21)-YEAR(D21))*12+MONTH(E21)-MONTH(D21))</f>
        <v>0</v>
      </c>
      <c r="G21" s="4" t="n">
        <f aca="false">IF(A21="","",IF(COUNTIFS($A$2:A21,A21,$F$2:F21,F21)=1,1,0))</f>
        <v>1</v>
      </c>
    </row>
    <row r="22" customFormat="false" ht="15" hidden="false" customHeight="false" outlineLevel="0" collapsed="false">
      <c r="A22" s="7" t="s">
        <v>37</v>
      </c>
      <c r="B22" s="8" t="n">
        <v>45678</v>
      </c>
      <c r="C22" s="9" t="n">
        <v>7000</v>
      </c>
      <c r="D22" s="10" t="n">
        <f aca="false">IF(A22="","",DATE(YEAR(_xlfn.MINIFS($B:$B,$A:$A,A22)),MONTH(_xlfn.MINIFS($B:$B,$A:$A,A22)),1))</f>
        <v>45658</v>
      </c>
      <c r="E22" s="10" t="n">
        <f aca="false">IF(A22="","",DATE(YEAR(B22),MONTH(B22),1))</f>
        <v>45658</v>
      </c>
      <c r="F22" s="4" t="n">
        <f aca="false">IF(A22="","",(YEAR(E22)-YEAR(D22))*12+MONTH(E22)-MONTH(D22))</f>
        <v>0</v>
      </c>
      <c r="G22" s="4" t="n">
        <f aca="false">IF(A22="","",IF(COUNTIFS($A$2:A22,A22,$F$2:F22,F22)=1,1,0))</f>
        <v>1</v>
      </c>
    </row>
    <row r="23" customFormat="false" ht="15" hidden="false" customHeight="false" outlineLevel="0" collapsed="false">
      <c r="A23" s="7" t="s">
        <v>38</v>
      </c>
      <c r="B23" s="8" t="n">
        <v>45681</v>
      </c>
      <c r="C23" s="9" t="n">
        <v>6600</v>
      </c>
      <c r="D23" s="10" t="n">
        <f aca="false">IF(A23="","",DATE(YEAR(_xlfn.MINIFS($B:$B,$A:$A,A23)),MONTH(_xlfn.MINIFS($B:$B,$A:$A,A23)),1))</f>
        <v>45658</v>
      </c>
      <c r="E23" s="10" t="n">
        <f aca="false">IF(A23="","",DATE(YEAR(B23),MONTH(B23),1))</f>
        <v>45658</v>
      </c>
      <c r="F23" s="4" t="n">
        <f aca="false">IF(A23="","",(YEAR(E23)-YEAR(D23))*12+MONTH(E23)-MONTH(D23))</f>
        <v>0</v>
      </c>
      <c r="G23" s="4" t="n">
        <f aca="false">IF(A23="","",IF(COUNTIFS($A$2:A23,A23,$F$2:F23,F23)=1,1,0))</f>
        <v>1</v>
      </c>
    </row>
    <row r="24" customFormat="false" ht="15" hidden="false" customHeight="false" outlineLevel="0" collapsed="false">
      <c r="A24" s="7" t="s">
        <v>39</v>
      </c>
      <c r="B24" s="8" t="n">
        <v>45682</v>
      </c>
      <c r="C24" s="9" t="n">
        <v>2700</v>
      </c>
      <c r="D24" s="10" t="n">
        <f aca="false">IF(A24="","",DATE(YEAR(_xlfn.MINIFS($B:$B,$A:$A,A24)),MONTH(_xlfn.MINIFS($B:$B,$A:$A,A24)),1))</f>
        <v>45658</v>
      </c>
      <c r="E24" s="10" t="n">
        <f aca="false">IF(A24="","",DATE(YEAR(B24),MONTH(B24),1))</f>
        <v>45658</v>
      </c>
      <c r="F24" s="4" t="n">
        <f aca="false">IF(A24="","",(YEAR(E24)-YEAR(D24))*12+MONTH(E24)-MONTH(D24))</f>
        <v>0</v>
      </c>
      <c r="G24" s="4" t="n">
        <f aca="false">IF(A24="","",IF(COUNTIFS($A$2:A24,A24,$F$2:F24,F24)=1,1,0))</f>
        <v>1</v>
      </c>
    </row>
    <row r="25" customFormat="false" ht="15" hidden="false" customHeight="false" outlineLevel="0" collapsed="false">
      <c r="A25" s="7" t="s">
        <v>40</v>
      </c>
      <c r="B25" s="8" t="n">
        <v>45689</v>
      </c>
      <c r="C25" s="9" t="n">
        <v>2300</v>
      </c>
      <c r="D25" s="10" t="n">
        <f aca="false">IF(A25="","",DATE(YEAR(_xlfn.MINIFS($B:$B,$A:$A,A25)),MONTH(_xlfn.MINIFS($B:$B,$A:$A,A25)),1))</f>
        <v>45689</v>
      </c>
      <c r="E25" s="10" t="n">
        <f aca="false">IF(A25="","",DATE(YEAR(B25),MONTH(B25),1))</f>
        <v>45689</v>
      </c>
      <c r="F25" s="4" t="n">
        <f aca="false">IF(A25="","",(YEAR(E25)-YEAR(D25))*12+MONTH(E25)-MONTH(D25))</f>
        <v>0</v>
      </c>
      <c r="G25" s="4" t="n">
        <f aca="false">IF(A25="","",IF(COUNTIFS($A$2:A25,A25,$F$2:F25,F25)=1,1,0))</f>
        <v>1</v>
      </c>
    </row>
    <row r="26" customFormat="false" ht="15" hidden="false" customHeight="false" outlineLevel="0" collapsed="false">
      <c r="A26" s="7" t="s">
        <v>22</v>
      </c>
      <c r="B26" s="8" t="n">
        <v>45690</v>
      </c>
      <c r="C26" s="9" t="n">
        <v>2800</v>
      </c>
      <c r="D26" s="10" t="n">
        <f aca="false">IF(A26="","",DATE(YEAR(_xlfn.MINIFS($B:$B,$A:$A,A26)),MONTH(_xlfn.MINIFS($B:$B,$A:$A,A26)),1))</f>
        <v>45658</v>
      </c>
      <c r="E26" s="10" t="n">
        <f aca="false">IF(A26="","",DATE(YEAR(B26),MONTH(B26),1))</f>
        <v>45689</v>
      </c>
      <c r="F26" s="4" t="n">
        <f aca="false">IF(A26="","",(YEAR(E26)-YEAR(D26))*12+MONTH(E26)-MONTH(D26))</f>
        <v>1</v>
      </c>
      <c r="G26" s="4" t="n">
        <f aca="false">IF(A26="","",IF(COUNTIFS($A$2:A26,A26,$F$2:F26,F26)=1,1,0))</f>
        <v>1</v>
      </c>
    </row>
    <row r="27" customFormat="false" ht="15" hidden="false" customHeight="false" outlineLevel="0" collapsed="false">
      <c r="A27" s="7" t="s">
        <v>19</v>
      </c>
      <c r="B27" s="8" t="n">
        <v>45691</v>
      </c>
      <c r="C27" s="9" t="n">
        <v>2800</v>
      </c>
      <c r="D27" s="10" t="n">
        <f aca="false">IF(A27="","",DATE(YEAR(_xlfn.MINIFS($B:$B,$A:$A,A27)),MONTH(_xlfn.MINIFS($B:$B,$A:$A,A27)),1))</f>
        <v>45658</v>
      </c>
      <c r="E27" s="10" t="n">
        <f aca="false">IF(A27="","",DATE(YEAR(B27),MONTH(B27),1))</f>
        <v>45689</v>
      </c>
      <c r="F27" s="4" t="n">
        <f aca="false">IF(A27="","",(YEAR(E27)-YEAR(D27))*12+MONTH(E27)-MONTH(D27))</f>
        <v>1</v>
      </c>
      <c r="G27" s="4" t="n">
        <f aca="false">IF(A27="","",IF(COUNTIFS($A$2:A27,A27,$F$2:F27,F27)=1,1,0))</f>
        <v>1</v>
      </c>
    </row>
    <row r="28" customFormat="false" ht="15" hidden="false" customHeight="false" outlineLevel="0" collapsed="false">
      <c r="A28" s="7" t="s">
        <v>41</v>
      </c>
      <c r="B28" s="8" t="n">
        <v>45692</v>
      </c>
      <c r="C28" s="9" t="n">
        <v>2500</v>
      </c>
      <c r="D28" s="10" t="n">
        <f aca="false">IF(A28="","",DATE(YEAR(_xlfn.MINIFS($B:$B,$A:$A,A28)),MONTH(_xlfn.MINIFS($B:$B,$A:$A,A28)),1))</f>
        <v>45689</v>
      </c>
      <c r="E28" s="10" t="n">
        <f aca="false">IF(A28="","",DATE(YEAR(B28),MONTH(B28),1))</f>
        <v>45689</v>
      </c>
      <c r="F28" s="4" t="n">
        <f aca="false">IF(A28="","",(YEAR(E28)-YEAR(D28))*12+MONTH(E28)-MONTH(D28))</f>
        <v>0</v>
      </c>
      <c r="G28" s="4" t="n">
        <f aca="false">IF(A28="","",IF(COUNTIFS($A$2:A28,A28,$F$2:F28,F28)=1,1,0))</f>
        <v>1</v>
      </c>
    </row>
    <row r="29" customFormat="false" ht="15" hidden="false" customHeight="false" outlineLevel="0" collapsed="false">
      <c r="A29" s="7" t="s">
        <v>42</v>
      </c>
      <c r="B29" s="8" t="n">
        <v>45693</v>
      </c>
      <c r="C29" s="9" t="n">
        <v>3600</v>
      </c>
      <c r="D29" s="10" t="n">
        <f aca="false">IF(A29="","",DATE(YEAR(_xlfn.MINIFS($B:$B,$A:$A,A29)),MONTH(_xlfn.MINIFS($B:$B,$A:$A,A29)),1))</f>
        <v>45689</v>
      </c>
      <c r="E29" s="10" t="n">
        <f aca="false">IF(A29="","",DATE(YEAR(B29),MONTH(B29),1))</f>
        <v>45689</v>
      </c>
      <c r="F29" s="4" t="n">
        <f aca="false">IF(A29="","",(YEAR(E29)-YEAR(D29))*12+MONTH(E29)-MONTH(D29))</f>
        <v>0</v>
      </c>
      <c r="G29" s="4" t="n">
        <f aca="false">IF(A29="","",IF(COUNTIFS($A$2:A29,A29,$F$2:F29,F29)=1,1,0))</f>
        <v>1</v>
      </c>
    </row>
    <row r="30" customFormat="false" ht="15" hidden="false" customHeight="false" outlineLevel="0" collapsed="false">
      <c r="A30" s="7" t="s">
        <v>43</v>
      </c>
      <c r="B30" s="8" t="n">
        <v>45693</v>
      </c>
      <c r="C30" s="9" t="n">
        <v>4100</v>
      </c>
      <c r="D30" s="10" t="n">
        <f aca="false">IF(A30="","",DATE(YEAR(_xlfn.MINIFS($B:$B,$A:$A,A30)),MONTH(_xlfn.MINIFS($B:$B,$A:$A,A30)),1))</f>
        <v>45689</v>
      </c>
      <c r="E30" s="10" t="n">
        <f aca="false">IF(A30="","",DATE(YEAR(B30),MONTH(B30),1))</f>
        <v>45689</v>
      </c>
      <c r="F30" s="4" t="n">
        <f aca="false">IF(A30="","",(YEAR(E30)-YEAR(D30))*12+MONTH(E30)-MONTH(D30))</f>
        <v>0</v>
      </c>
      <c r="G30" s="4" t="n">
        <f aca="false">IF(A30="","",IF(COUNTIFS($A$2:A30,A30,$F$2:F30,F30)=1,1,0))</f>
        <v>1</v>
      </c>
    </row>
    <row r="31" customFormat="false" ht="15" hidden="false" customHeight="false" outlineLevel="0" collapsed="false">
      <c r="A31" s="7" t="s">
        <v>44</v>
      </c>
      <c r="B31" s="8" t="n">
        <v>45694</v>
      </c>
      <c r="C31" s="9" t="n">
        <v>2500</v>
      </c>
      <c r="D31" s="10" t="n">
        <f aca="false">IF(A31="","",DATE(YEAR(_xlfn.MINIFS($B:$B,$A:$A,A31)),MONTH(_xlfn.MINIFS($B:$B,$A:$A,A31)),1))</f>
        <v>45689</v>
      </c>
      <c r="E31" s="10" t="n">
        <f aca="false">IF(A31="","",DATE(YEAR(B31),MONTH(B31),1))</f>
        <v>45689</v>
      </c>
      <c r="F31" s="4" t="n">
        <f aca="false">IF(A31="","",(YEAR(E31)-YEAR(D31))*12+MONTH(E31)-MONTH(D31))</f>
        <v>0</v>
      </c>
      <c r="G31" s="4" t="n">
        <f aca="false">IF(A31="","",IF(COUNTIFS($A$2:A31,A31,$F$2:F31,F31)=1,1,0))</f>
        <v>1</v>
      </c>
    </row>
    <row r="32" customFormat="false" ht="15" hidden="false" customHeight="false" outlineLevel="0" collapsed="false">
      <c r="A32" s="7" t="s">
        <v>45</v>
      </c>
      <c r="B32" s="8" t="n">
        <v>45695</v>
      </c>
      <c r="C32" s="9" t="n">
        <v>1900</v>
      </c>
      <c r="D32" s="10" t="n">
        <f aca="false">IF(A32="","",DATE(YEAR(_xlfn.MINIFS($B:$B,$A:$A,A32)),MONTH(_xlfn.MINIFS($B:$B,$A:$A,A32)),1))</f>
        <v>45689</v>
      </c>
      <c r="E32" s="10" t="n">
        <f aca="false">IF(A32="","",DATE(YEAR(B32),MONTH(B32),1))</f>
        <v>45689</v>
      </c>
      <c r="F32" s="4" t="n">
        <f aca="false">IF(A32="","",(YEAR(E32)-YEAR(D32))*12+MONTH(E32)-MONTH(D32))</f>
        <v>0</v>
      </c>
      <c r="G32" s="4" t="n">
        <f aca="false">IF(A32="","",IF(COUNTIFS($A$2:A32,A32,$F$2:F32,F32)=1,1,0))</f>
        <v>1</v>
      </c>
    </row>
    <row r="33" customFormat="false" ht="15" hidden="false" customHeight="false" outlineLevel="0" collapsed="false">
      <c r="A33" s="7" t="s">
        <v>32</v>
      </c>
      <c r="B33" s="8" t="n">
        <v>45696</v>
      </c>
      <c r="C33" s="9" t="n">
        <v>1700</v>
      </c>
      <c r="D33" s="10" t="n">
        <f aca="false">IF(A33="","",DATE(YEAR(_xlfn.MINIFS($B:$B,$A:$A,A33)),MONTH(_xlfn.MINIFS($B:$B,$A:$A,A33)),1))</f>
        <v>45658</v>
      </c>
      <c r="E33" s="10" t="n">
        <f aca="false">IF(A33="","",DATE(YEAR(B33),MONTH(B33),1))</f>
        <v>45689</v>
      </c>
      <c r="F33" s="4" t="n">
        <f aca="false">IF(A33="","",(YEAR(E33)-YEAR(D33))*12+MONTH(E33)-MONTH(D33))</f>
        <v>1</v>
      </c>
      <c r="G33" s="4" t="n">
        <f aca="false">IF(A33="","",IF(COUNTIFS($A$2:A33,A33,$F$2:F33,F33)=1,1,0))</f>
        <v>1</v>
      </c>
    </row>
    <row r="34" customFormat="false" ht="15" hidden="false" customHeight="false" outlineLevel="0" collapsed="false">
      <c r="A34" s="7" t="s">
        <v>46</v>
      </c>
      <c r="B34" s="8" t="n">
        <v>45696</v>
      </c>
      <c r="C34" s="9" t="n">
        <v>7400</v>
      </c>
      <c r="D34" s="10" t="n">
        <f aca="false">IF(A34="","",DATE(YEAR(_xlfn.MINIFS($B:$B,$A:$A,A34)),MONTH(_xlfn.MINIFS($B:$B,$A:$A,A34)),1))</f>
        <v>45689</v>
      </c>
      <c r="E34" s="10" t="n">
        <f aca="false">IF(A34="","",DATE(YEAR(B34),MONTH(B34),1))</f>
        <v>45689</v>
      </c>
      <c r="F34" s="4" t="n">
        <f aca="false">IF(A34="","",(YEAR(E34)-YEAR(D34))*12+MONTH(E34)-MONTH(D34))</f>
        <v>0</v>
      </c>
      <c r="G34" s="4" t="n">
        <f aca="false">IF(A34="","",IF(COUNTIFS($A$2:A34,A34,$F$2:F34,F34)=1,1,0))</f>
        <v>1</v>
      </c>
    </row>
    <row r="35" customFormat="false" ht="15" hidden="false" customHeight="false" outlineLevel="0" collapsed="false">
      <c r="A35" s="7" t="s">
        <v>47</v>
      </c>
      <c r="B35" s="8" t="n">
        <v>45696</v>
      </c>
      <c r="C35" s="9" t="n">
        <v>2000</v>
      </c>
      <c r="D35" s="10" t="n">
        <f aca="false">IF(A35="","",DATE(YEAR(_xlfn.MINIFS($B:$B,$A:$A,A35)),MONTH(_xlfn.MINIFS($B:$B,$A:$A,A35)),1))</f>
        <v>45689</v>
      </c>
      <c r="E35" s="10" t="n">
        <f aca="false">IF(A35="","",DATE(YEAR(B35),MONTH(B35),1))</f>
        <v>45689</v>
      </c>
      <c r="F35" s="4" t="n">
        <f aca="false">IF(A35="","",(YEAR(E35)-YEAR(D35))*12+MONTH(E35)-MONTH(D35))</f>
        <v>0</v>
      </c>
      <c r="G35" s="4" t="n">
        <f aca="false">IF(A35="","",IF(COUNTIFS($A$2:A35,A35,$F$2:F35,F35)=1,1,0))</f>
        <v>1</v>
      </c>
    </row>
    <row r="36" customFormat="false" ht="15" hidden="false" customHeight="false" outlineLevel="0" collapsed="false">
      <c r="A36" s="7" t="s">
        <v>37</v>
      </c>
      <c r="B36" s="8" t="n">
        <v>45697</v>
      </c>
      <c r="C36" s="9" t="n">
        <v>4800</v>
      </c>
      <c r="D36" s="10" t="n">
        <f aca="false">IF(A36="","",DATE(YEAR(_xlfn.MINIFS($B:$B,$A:$A,A36)),MONTH(_xlfn.MINIFS($B:$B,$A:$A,A36)),1))</f>
        <v>45658</v>
      </c>
      <c r="E36" s="10" t="n">
        <f aca="false">IF(A36="","",DATE(YEAR(B36),MONTH(B36),1))</f>
        <v>45689</v>
      </c>
      <c r="F36" s="4" t="n">
        <f aca="false">IF(A36="","",(YEAR(E36)-YEAR(D36))*12+MONTH(E36)-MONTH(D36))</f>
        <v>1</v>
      </c>
      <c r="G36" s="4" t="n">
        <f aca="false">IF(A36="","",IF(COUNTIFS($A$2:A36,A36,$F$2:F36,F36)=1,1,0))</f>
        <v>1</v>
      </c>
    </row>
    <row r="37" customFormat="false" ht="15" hidden="false" customHeight="false" outlineLevel="0" collapsed="false">
      <c r="A37" s="7" t="s">
        <v>48</v>
      </c>
      <c r="B37" s="8" t="n">
        <v>45697</v>
      </c>
      <c r="C37" s="9" t="n">
        <v>3000</v>
      </c>
      <c r="D37" s="10" t="n">
        <f aca="false">IF(A37="","",DATE(YEAR(_xlfn.MINIFS($B:$B,$A:$A,A37)),MONTH(_xlfn.MINIFS($B:$B,$A:$A,A37)),1))</f>
        <v>45689</v>
      </c>
      <c r="E37" s="10" t="n">
        <f aca="false">IF(A37="","",DATE(YEAR(B37),MONTH(B37),1))</f>
        <v>45689</v>
      </c>
      <c r="F37" s="4" t="n">
        <f aca="false">IF(A37="","",(YEAR(E37)-YEAR(D37))*12+MONTH(E37)-MONTH(D37))</f>
        <v>0</v>
      </c>
      <c r="G37" s="4" t="n">
        <f aca="false">IF(A37="","",IF(COUNTIFS($A$2:A37,A37,$F$2:F37,F37)=1,1,0))</f>
        <v>1</v>
      </c>
    </row>
    <row r="38" customFormat="false" ht="15" hidden="false" customHeight="false" outlineLevel="0" collapsed="false">
      <c r="A38" s="7" t="s">
        <v>49</v>
      </c>
      <c r="B38" s="8" t="n">
        <v>45697</v>
      </c>
      <c r="C38" s="9" t="n">
        <v>5100</v>
      </c>
      <c r="D38" s="10" t="n">
        <f aca="false">IF(A38="","",DATE(YEAR(_xlfn.MINIFS($B:$B,$A:$A,A38)),MONTH(_xlfn.MINIFS($B:$B,$A:$A,A38)),1))</f>
        <v>45689</v>
      </c>
      <c r="E38" s="10" t="n">
        <f aca="false">IF(A38="","",DATE(YEAR(B38),MONTH(B38),1))</f>
        <v>45689</v>
      </c>
      <c r="F38" s="4" t="n">
        <f aca="false">IF(A38="","",(YEAR(E38)-YEAR(D38))*12+MONTH(E38)-MONTH(D38))</f>
        <v>0</v>
      </c>
      <c r="G38" s="4" t="n">
        <f aca="false">IF(A38="","",IF(COUNTIFS($A$2:A38,A38,$F$2:F38,F38)=1,1,0))</f>
        <v>1</v>
      </c>
    </row>
    <row r="39" customFormat="false" ht="15" hidden="false" customHeight="false" outlineLevel="0" collapsed="false">
      <c r="A39" s="7" t="s">
        <v>50</v>
      </c>
      <c r="B39" s="8" t="n">
        <v>45698</v>
      </c>
      <c r="C39" s="9" t="n">
        <v>3400</v>
      </c>
      <c r="D39" s="10" t="n">
        <f aca="false">IF(A39="","",DATE(YEAR(_xlfn.MINIFS($B:$B,$A:$A,A39)),MONTH(_xlfn.MINIFS($B:$B,$A:$A,A39)),1))</f>
        <v>45689</v>
      </c>
      <c r="E39" s="10" t="n">
        <f aca="false">IF(A39="","",DATE(YEAR(B39),MONTH(B39),1))</f>
        <v>45689</v>
      </c>
      <c r="F39" s="4" t="n">
        <f aca="false">IF(A39="","",(YEAR(E39)-YEAR(D39))*12+MONTH(E39)-MONTH(D39))</f>
        <v>0</v>
      </c>
      <c r="G39" s="4" t="n">
        <f aca="false">IF(A39="","",IF(COUNTIFS($A$2:A39,A39,$F$2:F39,F39)=1,1,0))</f>
        <v>1</v>
      </c>
    </row>
    <row r="40" customFormat="false" ht="15" hidden="false" customHeight="false" outlineLevel="0" collapsed="false">
      <c r="A40" s="7" t="s">
        <v>51</v>
      </c>
      <c r="B40" s="8" t="n">
        <v>45699</v>
      </c>
      <c r="C40" s="9" t="n">
        <v>6100</v>
      </c>
      <c r="D40" s="10" t="n">
        <f aca="false">IF(A40="","",DATE(YEAR(_xlfn.MINIFS($B:$B,$A:$A,A40)),MONTH(_xlfn.MINIFS($B:$B,$A:$A,A40)),1))</f>
        <v>45689</v>
      </c>
      <c r="E40" s="10" t="n">
        <f aca="false">IF(A40="","",DATE(YEAR(B40),MONTH(B40),1))</f>
        <v>45689</v>
      </c>
      <c r="F40" s="4" t="n">
        <f aca="false">IF(A40="","",(YEAR(E40)-YEAR(D40))*12+MONTH(E40)-MONTH(D40))</f>
        <v>0</v>
      </c>
      <c r="G40" s="4" t="n">
        <f aca="false">IF(A40="","",IF(COUNTIFS($A$2:A40,A40,$F$2:F40,F40)=1,1,0))</f>
        <v>1</v>
      </c>
    </row>
    <row r="41" customFormat="false" ht="15" hidden="false" customHeight="false" outlineLevel="0" collapsed="false">
      <c r="A41" s="7" t="s">
        <v>52</v>
      </c>
      <c r="B41" s="8" t="n">
        <v>45702</v>
      </c>
      <c r="C41" s="9" t="n">
        <v>7100</v>
      </c>
      <c r="D41" s="10" t="n">
        <f aca="false">IF(A41="","",DATE(YEAR(_xlfn.MINIFS($B:$B,$A:$A,A41)),MONTH(_xlfn.MINIFS($B:$B,$A:$A,A41)),1))</f>
        <v>45689</v>
      </c>
      <c r="E41" s="10" t="n">
        <f aca="false">IF(A41="","",DATE(YEAR(B41),MONTH(B41),1))</f>
        <v>45689</v>
      </c>
      <c r="F41" s="4" t="n">
        <f aca="false">IF(A41="","",(YEAR(E41)-YEAR(D41))*12+MONTH(E41)-MONTH(D41))</f>
        <v>0</v>
      </c>
      <c r="G41" s="4" t="n">
        <f aca="false">IF(A41="","",IF(COUNTIFS($A$2:A41,A41,$F$2:F41,F41)=1,1,0))</f>
        <v>1</v>
      </c>
    </row>
    <row r="42" customFormat="false" ht="15" hidden="false" customHeight="false" outlineLevel="0" collapsed="false">
      <c r="A42" s="7" t="s">
        <v>53</v>
      </c>
      <c r="B42" s="8" t="n">
        <v>45703</v>
      </c>
      <c r="C42" s="9" t="n">
        <v>6400</v>
      </c>
      <c r="D42" s="10" t="n">
        <f aca="false">IF(A42="","",DATE(YEAR(_xlfn.MINIFS($B:$B,$A:$A,A42)),MONTH(_xlfn.MINIFS($B:$B,$A:$A,A42)),1))</f>
        <v>45689</v>
      </c>
      <c r="E42" s="10" t="n">
        <f aca="false">IF(A42="","",DATE(YEAR(B42),MONTH(B42),1))</f>
        <v>45689</v>
      </c>
      <c r="F42" s="4" t="n">
        <f aca="false">IF(A42="","",(YEAR(E42)-YEAR(D42))*12+MONTH(E42)-MONTH(D42))</f>
        <v>0</v>
      </c>
      <c r="G42" s="4" t="n">
        <f aca="false">IF(A42="","",IF(COUNTIFS($A$2:A42,A42,$F$2:F42,F42)=1,1,0))</f>
        <v>1</v>
      </c>
    </row>
    <row r="43" customFormat="false" ht="15" hidden="false" customHeight="false" outlineLevel="0" collapsed="false">
      <c r="A43" s="7" t="s">
        <v>54</v>
      </c>
      <c r="B43" s="8" t="n">
        <v>45705</v>
      </c>
      <c r="C43" s="9" t="n">
        <v>6400</v>
      </c>
      <c r="D43" s="10" t="n">
        <f aca="false">IF(A43="","",DATE(YEAR(_xlfn.MINIFS($B:$B,$A:$A,A43)),MONTH(_xlfn.MINIFS($B:$B,$A:$A,A43)),1))</f>
        <v>45689</v>
      </c>
      <c r="E43" s="10" t="n">
        <f aca="false">IF(A43="","",DATE(YEAR(B43),MONTH(B43),1))</f>
        <v>45689</v>
      </c>
      <c r="F43" s="4" t="n">
        <f aca="false">IF(A43="","",(YEAR(E43)-YEAR(D43))*12+MONTH(E43)-MONTH(D43))</f>
        <v>0</v>
      </c>
      <c r="G43" s="4" t="n">
        <f aca="false">IF(A43="","",IF(COUNTIFS($A$2:A43,A43,$F$2:F43,F43)=1,1,0))</f>
        <v>1</v>
      </c>
    </row>
    <row r="44" customFormat="false" ht="15" hidden="false" customHeight="false" outlineLevel="0" collapsed="false">
      <c r="A44" s="7" t="s">
        <v>55</v>
      </c>
      <c r="B44" s="8" t="n">
        <v>45705</v>
      </c>
      <c r="C44" s="9" t="n">
        <v>5800</v>
      </c>
      <c r="D44" s="10" t="n">
        <f aca="false">IF(A44="","",DATE(YEAR(_xlfn.MINIFS($B:$B,$A:$A,A44)),MONTH(_xlfn.MINIFS($B:$B,$A:$A,A44)),1))</f>
        <v>45689</v>
      </c>
      <c r="E44" s="10" t="n">
        <f aca="false">IF(A44="","",DATE(YEAR(B44),MONTH(B44),1))</f>
        <v>45689</v>
      </c>
      <c r="F44" s="4" t="n">
        <f aca="false">IF(A44="","",(YEAR(E44)-YEAR(D44))*12+MONTH(E44)-MONTH(D44))</f>
        <v>0</v>
      </c>
      <c r="G44" s="4" t="n">
        <f aca="false">IF(A44="","",IF(COUNTIFS($A$2:A44,A44,$F$2:F44,F44)=1,1,0))</f>
        <v>1</v>
      </c>
    </row>
    <row r="45" customFormat="false" ht="15" hidden="false" customHeight="false" outlineLevel="0" collapsed="false">
      <c r="A45" s="7" t="s">
        <v>56</v>
      </c>
      <c r="B45" s="8" t="n">
        <v>45707</v>
      </c>
      <c r="C45" s="9" t="n">
        <v>1900</v>
      </c>
      <c r="D45" s="10" t="n">
        <f aca="false">IF(A45="","",DATE(YEAR(_xlfn.MINIFS($B:$B,$A:$A,A45)),MONTH(_xlfn.MINIFS($B:$B,$A:$A,A45)),1))</f>
        <v>45689</v>
      </c>
      <c r="E45" s="10" t="n">
        <f aca="false">IF(A45="","",DATE(YEAR(B45),MONTH(B45),1))</f>
        <v>45689</v>
      </c>
      <c r="F45" s="4" t="n">
        <f aca="false">IF(A45="","",(YEAR(E45)-YEAR(D45))*12+MONTH(E45)-MONTH(D45))</f>
        <v>0</v>
      </c>
      <c r="G45" s="4" t="n">
        <f aca="false">IF(A45="","",IF(COUNTIFS($A$2:A45,A45,$F$2:F45,F45)=1,1,0))</f>
        <v>1</v>
      </c>
    </row>
    <row r="46" customFormat="false" ht="15" hidden="false" customHeight="false" outlineLevel="0" collapsed="false">
      <c r="A46" s="7" t="s">
        <v>57</v>
      </c>
      <c r="B46" s="8" t="n">
        <v>45709</v>
      </c>
      <c r="C46" s="9" t="n">
        <v>1600</v>
      </c>
      <c r="D46" s="10" t="n">
        <f aca="false">IF(A46="","",DATE(YEAR(_xlfn.MINIFS($B:$B,$A:$A,A46)),MONTH(_xlfn.MINIFS($B:$B,$A:$A,A46)),1))</f>
        <v>45689</v>
      </c>
      <c r="E46" s="10" t="n">
        <f aca="false">IF(A46="","",DATE(YEAR(B46),MONTH(B46),1))</f>
        <v>45689</v>
      </c>
      <c r="F46" s="4" t="n">
        <f aca="false">IF(A46="","",(YEAR(E46)-YEAR(D46))*12+MONTH(E46)-MONTH(D46))</f>
        <v>0</v>
      </c>
      <c r="G46" s="4" t="n">
        <f aca="false">IF(A46="","",IF(COUNTIFS($A$2:A46,A46,$F$2:F46,F46)=1,1,0))</f>
        <v>1</v>
      </c>
    </row>
    <row r="47" customFormat="false" ht="15" hidden="false" customHeight="false" outlineLevel="0" collapsed="false">
      <c r="A47" s="7" t="s">
        <v>58</v>
      </c>
      <c r="B47" s="8" t="n">
        <v>45712</v>
      </c>
      <c r="C47" s="9" t="n">
        <v>5500</v>
      </c>
      <c r="D47" s="10" t="n">
        <f aca="false">IF(A47="","",DATE(YEAR(_xlfn.MINIFS($B:$B,$A:$A,A47)),MONTH(_xlfn.MINIFS($B:$B,$A:$A,A47)),1))</f>
        <v>45689</v>
      </c>
      <c r="E47" s="10" t="n">
        <f aca="false">IF(A47="","",DATE(YEAR(B47),MONTH(B47),1))</f>
        <v>45689</v>
      </c>
      <c r="F47" s="4" t="n">
        <f aca="false">IF(A47="","",(YEAR(E47)-YEAR(D47))*12+MONTH(E47)-MONTH(D47))</f>
        <v>0</v>
      </c>
      <c r="G47" s="4" t="n">
        <f aca="false">IF(A47="","",IF(COUNTIFS($A$2:A47,A47,$F$2:F47,F47)=1,1,0))</f>
        <v>1</v>
      </c>
    </row>
    <row r="48" customFormat="false" ht="15" hidden="false" customHeight="false" outlineLevel="0" collapsed="false">
      <c r="A48" s="7" t="s">
        <v>59</v>
      </c>
      <c r="B48" s="8" t="n">
        <v>45715</v>
      </c>
      <c r="C48" s="9" t="n">
        <v>6700</v>
      </c>
      <c r="D48" s="10" t="n">
        <f aca="false">IF(A48="","",DATE(YEAR(_xlfn.MINIFS($B:$B,$A:$A,A48)),MONTH(_xlfn.MINIFS($B:$B,$A:$A,A48)),1))</f>
        <v>45689</v>
      </c>
      <c r="E48" s="10" t="n">
        <f aca="false">IF(A48="","",DATE(YEAR(B48),MONTH(B48),1))</f>
        <v>45689</v>
      </c>
      <c r="F48" s="4" t="n">
        <f aca="false">IF(A48="","",(YEAR(E48)-YEAR(D48))*12+MONTH(E48)-MONTH(D48))</f>
        <v>0</v>
      </c>
      <c r="G48" s="4" t="n">
        <f aca="false">IF(A48="","",IF(COUNTIFS($A$2:A48,A48,$F$2:F48,F48)=1,1,0))</f>
        <v>1</v>
      </c>
    </row>
    <row r="49" customFormat="false" ht="15" hidden="false" customHeight="false" outlineLevel="0" collapsed="false">
      <c r="A49" s="7" t="s">
        <v>60</v>
      </c>
      <c r="B49" s="8" t="n">
        <v>45717</v>
      </c>
      <c r="C49" s="9" t="n">
        <v>2000</v>
      </c>
      <c r="D49" s="10" t="n">
        <f aca="false">IF(A49="","",DATE(YEAR(_xlfn.MINIFS($B:$B,$A:$A,A49)),MONTH(_xlfn.MINIFS($B:$B,$A:$A,A49)),1))</f>
        <v>45717</v>
      </c>
      <c r="E49" s="10" t="n">
        <f aca="false">IF(A49="","",DATE(YEAR(B49),MONTH(B49),1))</f>
        <v>45717</v>
      </c>
      <c r="F49" s="4" t="n">
        <f aca="false">IF(A49="","",(YEAR(E49)-YEAR(D49))*12+MONTH(E49)-MONTH(D49))</f>
        <v>0</v>
      </c>
      <c r="G49" s="4" t="n">
        <f aca="false">IF(A49="","",IF(COUNTIFS($A$2:A49,A49,$F$2:F49,F49)=1,1,0))</f>
        <v>1</v>
      </c>
    </row>
    <row r="50" customFormat="false" ht="15" hidden="false" customHeight="false" outlineLevel="0" collapsed="false">
      <c r="A50" s="7" t="s">
        <v>61</v>
      </c>
      <c r="B50" s="8" t="n">
        <v>45717</v>
      </c>
      <c r="C50" s="9" t="n">
        <v>1800</v>
      </c>
      <c r="D50" s="10" t="n">
        <f aca="false">IF(A50="","",DATE(YEAR(_xlfn.MINIFS($B:$B,$A:$A,A50)),MONTH(_xlfn.MINIFS($B:$B,$A:$A,A50)),1))</f>
        <v>45717</v>
      </c>
      <c r="E50" s="10" t="n">
        <f aca="false">IF(A50="","",DATE(YEAR(B50),MONTH(B50),1))</f>
        <v>45717</v>
      </c>
      <c r="F50" s="4" t="n">
        <f aca="false">IF(A50="","",(YEAR(E50)-YEAR(D50))*12+MONTH(E50)-MONTH(D50))</f>
        <v>0</v>
      </c>
      <c r="G50" s="4" t="n">
        <f aca="false">IF(A50="","",IF(COUNTIFS($A$2:A50,A50,$F$2:F50,F50)=1,1,0))</f>
        <v>1</v>
      </c>
    </row>
    <row r="51" customFormat="false" ht="15" hidden="false" customHeight="false" outlineLevel="0" collapsed="false">
      <c r="A51" s="7" t="s">
        <v>62</v>
      </c>
      <c r="B51" s="8" t="n">
        <v>45718</v>
      </c>
      <c r="C51" s="9" t="n">
        <v>2600</v>
      </c>
      <c r="D51" s="10" t="n">
        <f aca="false">IF(A51="","",DATE(YEAR(_xlfn.MINIFS($B:$B,$A:$A,A51)),MONTH(_xlfn.MINIFS($B:$B,$A:$A,A51)),1))</f>
        <v>45717</v>
      </c>
      <c r="E51" s="10" t="n">
        <f aca="false">IF(A51="","",DATE(YEAR(B51),MONTH(B51),1))</f>
        <v>45717</v>
      </c>
      <c r="F51" s="4" t="n">
        <f aca="false">IF(A51="","",(YEAR(E51)-YEAR(D51))*12+MONTH(E51)-MONTH(D51))</f>
        <v>0</v>
      </c>
      <c r="G51" s="4" t="n">
        <f aca="false">IF(A51="","",IF(COUNTIFS($A$2:A51,A51,$F$2:F51,F51)=1,1,0))</f>
        <v>1</v>
      </c>
    </row>
    <row r="52" customFormat="false" ht="15" hidden="false" customHeight="false" outlineLevel="0" collapsed="false">
      <c r="A52" s="7" t="s">
        <v>63</v>
      </c>
      <c r="B52" s="8" t="n">
        <v>45718</v>
      </c>
      <c r="C52" s="9" t="n">
        <v>5300</v>
      </c>
      <c r="D52" s="10" t="n">
        <f aca="false">IF(A52="","",DATE(YEAR(_xlfn.MINIFS($B:$B,$A:$A,A52)),MONTH(_xlfn.MINIFS($B:$B,$A:$A,A52)),1))</f>
        <v>45717</v>
      </c>
      <c r="E52" s="10" t="n">
        <f aca="false">IF(A52="","",DATE(YEAR(B52),MONTH(B52),1))</f>
        <v>45717</v>
      </c>
      <c r="F52" s="4" t="n">
        <f aca="false">IF(A52="","",(YEAR(E52)-YEAR(D52))*12+MONTH(E52)-MONTH(D52))</f>
        <v>0</v>
      </c>
      <c r="G52" s="4" t="n">
        <f aca="false">IF(A52="","",IF(COUNTIFS($A$2:A52,A52,$F$2:F52,F52)=1,1,0))</f>
        <v>1</v>
      </c>
    </row>
    <row r="53" customFormat="false" ht="15" hidden="false" customHeight="false" outlineLevel="0" collapsed="false">
      <c r="A53" s="7" t="s">
        <v>64</v>
      </c>
      <c r="B53" s="8" t="n">
        <v>45719</v>
      </c>
      <c r="C53" s="9" t="n">
        <v>1600</v>
      </c>
      <c r="D53" s="10" t="n">
        <f aca="false">IF(A53="","",DATE(YEAR(_xlfn.MINIFS($B:$B,$A:$A,A53)),MONTH(_xlfn.MINIFS($B:$B,$A:$A,A53)),1))</f>
        <v>45717</v>
      </c>
      <c r="E53" s="10" t="n">
        <f aca="false">IF(A53="","",DATE(YEAR(B53),MONTH(B53),1))</f>
        <v>45717</v>
      </c>
      <c r="F53" s="4" t="n">
        <f aca="false">IF(A53="","",(YEAR(E53)-YEAR(D53))*12+MONTH(E53)-MONTH(D53))</f>
        <v>0</v>
      </c>
      <c r="G53" s="4" t="n">
        <f aca="false">IF(A53="","",IF(COUNTIFS($A$2:A53,A53,$F$2:F53,F53)=1,1,0))</f>
        <v>1</v>
      </c>
    </row>
    <row r="54" customFormat="false" ht="15" hidden="false" customHeight="false" outlineLevel="0" collapsed="false">
      <c r="A54" s="7" t="s">
        <v>65</v>
      </c>
      <c r="B54" s="8" t="n">
        <v>45719</v>
      </c>
      <c r="C54" s="9" t="n">
        <v>5600</v>
      </c>
      <c r="D54" s="10" t="n">
        <f aca="false">IF(A54="","",DATE(YEAR(_xlfn.MINIFS($B:$B,$A:$A,A54)),MONTH(_xlfn.MINIFS($B:$B,$A:$A,A54)),1))</f>
        <v>45717</v>
      </c>
      <c r="E54" s="10" t="n">
        <f aca="false">IF(A54="","",DATE(YEAR(B54),MONTH(B54),1))</f>
        <v>45717</v>
      </c>
      <c r="F54" s="4" t="n">
        <f aca="false">IF(A54="","",(YEAR(E54)-YEAR(D54))*12+MONTH(E54)-MONTH(D54))</f>
        <v>0</v>
      </c>
      <c r="G54" s="4" t="n">
        <f aca="false">IF(A54="","",IF(COUNTIFS($A$2:A54,A54,$F$2:F54,F54)=1,1,0))</f>
        <v>1</v>
      </c>
    </row>
    <row r="55" customFormat="false" ht="15" hidden="false" customHeight="false" outlineLevel="0" collapsed="false">
      <c r="A55" s="7" t="s">
        <v>66</v>
      </c>
      <c r="B55" s="8" t="n">
        <v>45720</v>
      </c>
      <c r="C55" s="9" t="n">
        <v>2100</v>
      </c>
      <c r="D55" s="10" t="n">
        <f aca="false">IF(A55="","",DATE(YEAR(_xlfn.MINIFS($B:$B,$A:$A,A55)),MONTH(_xlfn.MINIFS($B:$B,$A:$A,A55)),1))</f>
        <v>45717</v>
      </c>
      <c r="E55" s="10" t="n">
        <f aca="false">IF(A55="","",DATE(YEAR(B55),MONTH(B55),1))</f>
        <v>45717</v>
      </c>
      <c r="F55" s="4" t="n">
        <f aca="false">IF(A55="","",(YEAR(E55)-YEAR(D55))*12+MONTH(E55)-MONTH(D55))</f>
        <v>0</v>
      </c>
      <c r="G55" s="4" t="n">
        <f aca="false">IF(A55="","",IF(COUNTIFS($A$2:A55,A55,$F$2:F55,F55)=1,1,0))</f>
        <v>1</v>
      </c>
    </row>
    <row r="56" customFormat="false" ht="15" hidden="false" customHeight="false" outlineLevel="0" collapsed="false">
      <c r="A56" s="7" t="s">
        <v>41</v>
      </c>
      <c r="B56" s="8" t="n">
        <v>45722</v>
      </c>
      <c r="C56" s="9" t="n">
        <v>2700</v>
      </c>
      <c r="D56" s="10" t="n">
        <f aca="false">IF(A56="","",DATE(YEAR(_xlfn.MINIFS($B:$B,$A:$A,A56)),MONTH(_xlfn.MINIFS($B:$B,$A:$A,A56)),1))</f>
        <v>45689</v>
      </c>
      <c r="E56" s="10" t="n">
        <f aca="false">IF(A56="","",DATE(YEAR(B56),MONTH(B56),1))</f>
        <v>45717</v>
      </c>
      <c r="F56" s="4" t="n">
        <f aca="false">IF(A56="","",(YEAR(E56)-YEAR(D56))*12+MONTH(E56)-MONTH(D56))</f>
        <v>1</v>
      </c>
      <c r="G56" s="4" t="n">
        <f aca="false">IF(A56="","",IF(COUNTIFS($A$2:A56,A56,$F$2:F56,F56)=1,1,0))</f>
        <v>1</v>
      </c>
    </row>
    <row r="57" customFormat="false" ht="15" hidden="false" customHeight="false" outlineLevel="0" collapsed="false">
      <c r="A57" s="7" t="s">
        <v>67</v>
      </c>
      <c r="B57" s="8" t="n">
        <v>45722</v>
      </c>
      <c r="C57" s="9" t="n">
        <v>5500</v>
      </c>
      <c r="D57" s="10" t="n">
        <f aca="false">IF(A57="","",DATE(YEAR(_xlfn.MINIFS($B:$B,$A:$A,A57)),MONTH(_xlfn.MINIFS($B:$B,$A:$A,A57)),1))</f>
        <v>45717</v>
      </c>
      <c r="E57" s="10" t="n">
        <f aca="false">IF(A57="","",DATE(YEAR(B57),MONTH(B57),1))</f>
        <v>45717</v>
      </c>
      <c r="F57" s="4" t="n">
        <f aca="false">IF(A57="","",(YEAR(E57)-YEAR(D57))*12+MONTH(E57)-MONTH(D57))</f>
        <v>0</v>
      </c>
      <c r="G57" s="4" t="n">
        <f aca="false">IF(A57="","",IF(COUNTIFS($A$2:A57,A57,$F$2:F57,F57)=1,1,0))</f>
        <v>1</v>
      </c>
    </row>
    <row r="58" customFormat="false" ht="15" hidden="false" customHeight="false" outlineLevel="0" collapsed="false">
      <c r="A58" s="7" t="s">
        <v>68</v>
      </c>
      <c r="B58" s="8" t="n">
        <v>45722</v>
      </c>
      <c r="C58" s="9" t="n">
        <v>6600</v>
      </c>
      <c r="D58" s="10" t="n">
        <f aca="false">IF(A58="","",DATE(YEAR(_xlfn.MINIFS($B:$B,$A:$A,A58)),MONTH(_xlfn.MINIFS($B:$B,$A:$A,A58)),1))</f>
        <v>45717</v>
      </c>
      <c r="E58" s="10" t="n">
        <f aca="false">IF(A58="","",DATE(YEAR(B58),MONTH(B58),1))</f>
        <v>45717</v>
      </c>
      <c r="F58" s="4" t="n">
        <f aca="false">IF(A58="","",(YEAR(E58)-YEAR(D58))*12+MONTH(E58)-MONTH(D58))</f>
        <v>0</v>
      </c>
      <c r="G58" s="4" t="n">
        <f aca="false">IF(A58="","",IF(COUNTIFS($A$2:A58,A58,$F$2:F58,F58)=1,1,0))</f>
        <v>1</v>
      </c>
    </row>
    <row r="59" customFormat="false" ht="15" hidden="false" customHeight="false" outlineLevel="0" collapsed="false">
      <c r="A59" s="7" t="s">
        <v>69</v>
      </c>
      <c r="B59" s="8" t="n">
        <v>45724</v>
      </c>
      <c r="C59" s="9" t="n">
        <v>2300</v>
      </c>
      <c r="D59" s="10" t="n">
        <f aca="false">IF(A59="","",DATE(YEAR(_xlfn.MINIFS($B:$B,$A:$A,A59)),MONTH(_xlfn.MINIFS($B:$B,$A:$A,A59)),1))</f>
        <v>45717</v>
      </c>
      <c r="E59" s="10" t="n">
        <f aca="false">IF(A59="","",DATE(YEAR(B59),MONTH(B59),1))</f>
        <v>45717</v>
      </c>
      <c r="F59" s="4" t="n">
        <f aca="false">IF(A59="","",(YEAR(E59)-YEAR(D59))*12+MONTH(E59)-MONTH(D59))</f>
        <v>0</v>
      </c>
      <c r="G59" s="4" t="n">
        <f aca="false">IF(A59="","",IF(COUNTIFS($A$2:A59,A59,$F$2:F59,F59)=1,1,0))</f>
        <v>1</v>
      </c>
    </row>
    <row r="60" customFormat="false" ht="15" hidden="false" customHeight="false" outlineLevel="0" collapsed="false">
      <c r="A60" s="7" t="s">
        <v>70</v>
      </c>
      <c r="B60" s="8" t="n">
        <v>45724</v>
      </c>
      <c r="C60" s="9" t="n">
        <v>6100</v>
      </c>
      <c r="D60" s="10" t="n">
        <f aca="false">IF(A60="","",DATE(YEAR(_xlfn.MINIFS($B:$B,$A:$A,A60)),MONTH(_xlfn.MINIFS($B:$B,$A:$A,A60)),1))</f>
        <v>45717</v>
      </c>
      <c r="E60" s="10" t="n">
        <f aca="false">IF(A60="","",DATE(YEAR(B60),MONTH(B60),1))</f>
        <v>45717</v>
      </c>
      <c r="F60" s="4" t="n">
        <f aca="false">IF(A60="","",(YEAR(E60)-YEAR(D60))*12+MONTH(E60)-MONTH(D60))</f>
        <v>0</v>
      </c>
      <c r="G60" s="4" t="n">
        <f aca="false">IF(A60="","",IF(COUNTIFS($A$2:A60,A60,$F$2:F60,F60)=1,1,0))</f>
        <v>1</v>
      </c>
    </row>
    <row r="61" customFormat="false" ht="15" hidden="false" customHeight="false" outlineLevel="0" collapsed="false">
      <c r="A61" s="7" t="s">
        <v>54</v>
      </c>
      <c r="B61" s="8" t="n">
        <v>45725</v>
      </c>
      <c r="C61" s="9" t="n">
        <v>6700</v>
      </c>
      <c r="D61" s="10" t="n">
        <f aca="false">IF(A61="","",DATE(YEAR(_xlfn.MINIFS($B:$B,$A:$A,A61)),MONTH(_xlfn.MINIFS($B:$B,$A:$A,A61)),1))</f>
        <v>45689</v>
      </c>
      <c r="E61" s="10" t="n">
        <f aca="false">IF(A61="","",DATE(YEAR(B61),MONTH(B61),1))</f>
        <v>45717</v>
      </c>
      <c r="F61" s="4" t="n">
        <f aca="false">IF(A61="","",(YEAR(E61)-YEAR(D61))*12+MONTH(E61)-MONTH(D61))</f>
        <v>1</v>
      </c>
      <c r="G61" s="4" t="n">
        <f aca="false">IF(A61="","",IF(COUNTIFS($A$2:A61,A61,$F$2:F61,F61)=1,1,0))</f>
        <v>1</v>
      </c>
    </row>
    <row r="62" customFormat="false" ht="15" hidden="false" customHeight="false" outlineLevel="0" collapsed="false">
      <c r="A62" s="7" t="s">
        <v>71</v>
      </c>
      <c r="B62" s="8" t="n">
        <v>45725</v>
      </c>
      <c r="C62" s="9" t="n">
        <v>2700</v>
      </c>
      <c r="D62" s="10" t="n">
        <f aca="false">IF(A62="","",DATE(YEAR(_xlfn.MINIFS($B:$B,$A:$A,A62)),MONTH(_xlfn.MINIFS($B:$B,$A:$A,A62)),1))</f>
        <v>45717</v>
      </c>
      <c r="E62" s="10" t="n">
        <f aca="false">IF(A62="","",DATE(YEAR(B62),MONTH(B62),1))</f>
        <v>45717</v>
      </c>
      <c r="F62" s="4" t="n">
        <f aca="false">IF(A62="","",(YEAR(E62)-YEAR(D62))*12+MONTH(E62)-MONTH(D62))</f>
        <v>0</v>
      </c>
      <c r="G62" s="4" t="n">
        <f aca="false">IF(A62="","",IF(COUNTIFS($A$2:A62,A62,$F$2:F62,F62)=1,1,0))</f>
        <v>1</v>
      </c>
    </row>
    <row r="63" customFormat="false" ht="15" hidden="false" customHeight="false" outlineLevel="0" collapsed="false">
      <c r="A63" s="7" t="s">
        <v>58</v>
      </c>
      <c r="B63" s="8" t="n">
        <v>45728</v>
      </c>
      <c r="C63" s="9" t="n">
        <v>1800</v>
      </c>
      <c r="D63" s="10" t="n">
        <f aca="false">IF(A63="","",DATE(YEAR(_xlfn.MINIFS($B:$B,$A:$A,A63)),MONTH(_xlfn.MINIFS($B:$B,$A:$A,A63)),1))</f>
        <v>45689</v>
      </c>
      <c r="E63" s="10" t="n">
        <f aca="false">IF(A63="","",DATE(YEAR(B63),MONTH(B63),1))</f>
        <v>45717</v>
      </c>
      <c r="F63" s="4" t="n">
        <f aca="false">IF(A63="","",(YEAR(E63)-YEAR(D63))*12+MONTH(E63)-MONTH(D63))</f>
        <v>1</v>
      </c>
      <c r="G63" s="4" t="n">
        <f aca="false">IF(A63="","",IF(COUNTIFS($A$2:A63,A63,$F$2:F63,F63)=1,1,0))</f>
        <v>1</v>
      </c>
    </row>
    <row r="64" customFormat="false" ht="15" hidden="false" customHeight="false" outlineLevel="0" collapsed="false">
      <c r="A64" s="7" t="s">
        <v>72</v>
      </c>
      <c r="B64" s="8" t="n">
        <v>45728</v>
      </c>
      <c r="C64" s="9" t="n">
        <v>5800</v>
      </c>
      <c r="D64" s="10" t="n">
        <f aca="false">IF(A64="","",DATE(YEAR(_xlfn.MINIFS($B:$B,$A:$A,A64)),MONTH(_xlfn.MINIFS($B:$B,$A:$A,A64)),1))</f>
        <v>45717</v>
      </c>
      <c r="E64" s="10" t="n">
        <f aca="false">IF(A64="","",DATE(YEAR(B64),MONTH(B64),1))</f>
        <v>45717</v>
      </c>
      <c r="F64" s="4" t="n">
        <f aca="false">IF(A64="","",(YEAR(E64)-YEAR(D64))*12+MONTH(E64)-MONTH(D64))</f>
        <v>0</v>
      </c>
      <c r="G64" s="4" t="n">
        <f aca="false">IF(A64="","",IF(COUNTIFS($A$2:A64,A64,$F$2:F64,F64)=1,1,0))</f>
        <v>1</v>
      </c>
    </row>
    <row r="65" customFormat="false" ht="15" hidden="false" customHeight="false" outlineLevel="0" collapsed="false">
      <c r="A65" s="7" t="s">
        <v>73</v>
      </c>
      <c r="B65" s="8" t="n">
        <v>45728</v>
      </c>
      <c r="C65" s="9" t="n">
        <v>4100</v>
      </c>
      <c r="D65" s="10" t="n">
        <f aca="false">IF(A65="","",DATE(YEAR(_xlfn.MINIFS($B:$B,$A:$A,A65)),MONTH(_xlfn.MINIFS($B:$B,$A:$A,A65)),1))</f>
        <v>45717</v>
      </c>
      <c r="E65" s="10" t="n">
        <f aca="false">IF(A65="","",DATE(YEAR(B65),MONTH(B65),1))</f>
        <v>45717</v>
      </c>
      <c r="F65" s="4" t="n">
        <f aca="false">IF(A65="","",(YEAR(E65)-YEAR(D65))*12+MONTH(E65)-MONTH(D65))</f>
        <v>0</v>
      </c>
      <c r="G65" s="4" t="n">
        <f aca="false">IF(A65="","",IF(COUNTIFS($A$2:A65,A65,$F$2:F65,F65)=1,1,0))</f>
        <v>1</v>
      </c>
    </row>
    <row r="66" customFormat="false" ht="15" hidden="false" customHeight="false" outlineLevel="0" collapsed="false">
      <c r="A66" s="7" t="s">
        <v>74</v>
      </c>
      <c r="B66" s="8" t="n">
        <v>45732</v>
      </c>
      <c r="C66" s="9" t="n">
        <v>5400</v>
      </c>
      <c r="D66" s="10" t="n">
        <f aca="false">IF(A66="","",DATE(YEAR(_xlfn.MINIFS($B:$B,$A:$A,A66)),MONTH(_xlfn.MINIFS($B:$B,$A:$A,A66)),1))</f>
        <v>45717</v>
      </c>
      <c r="E66" s="10" t="n">
        <f aca="false">IF(A66="","",DATE(YEAR(B66),MONTH(B66),1))</f>
        <v>45717</v>
      </c>
      <c r="F66" s="4" t="n">
        <f aca="false">IF(A66="","",(YEAR(E66)-YEAR(D66))*12+MONTH(E66)-MONTH(D66))</f>
        <v>0</v>
      </c>
      <c r="G66" s="4" t="n">
        <f aca="false">IF(A66="","",IF(COUNTIFS($A$2:A66,A66,$F$2:F66,F66)=1,1,0))</f>
        <v>1</v>
      </c>
    </row>
    <row r="67" customFormat="false" ht="15" hidden="false" customHeight="false" outlineLevel="0" collapsed="false">
      <c r="A67" s="7" t="s">
        <v>75</v>
      </c>
      <c r="B67" s="8" t="n">
        <v>45732</v>
      </c>
      <c r="C67" s="9" t="n">
        <v>2700</v>
      </c>
      <c r="D67" s="10" t="n">
        <f aca="false">IF(A67="","",DATE(YEAR(_xlfn.MINIFS($B:$B,$A:$A,A67)),MONTH(_xlfn.MINIFS($B:$B,$A:$A,A67)),1))</f>
        <v>45717</v>
      </c>
      <c r="E67" s="10" t="n">
        <f aca="false">IF(A67="","",DATE(YEAR(B67),MONTH(B67),1))</f>
        <v>45717</v>
      </c>
      <c r="F67" s="4" t="n">
        <f aca="false">IF(A67="","",(YEAR(E67)-YEAR(D67))*12+MONTH(E67)-MONTH(D67))</f>
        <v>0</v>
      </c>
      <c r="G67" s="4" t="n">
        <f aca="false">IF(A67="","",IF(COUNTIFS($A$2:A67,A67,$F$2:F67,F67)=1,1,0))</f>
        <v>1</v>
      </c>
    </row>
    <row r="68" customFormat="false" ht="15" hidden="false" customHeight="false" outlineLevel="0" collapsed="false">
      <c r="A68" s="7" t="s">
        <v>76</v>
      </c>
      <c r="B68" s="8" t="n">
        <v>45732</v>
      </c>
      <c r="C68" s="9" t="n">
        <v>6300</v>
      </c>
      <c r="D68" s="10" t="n">
        <f aca="false">IF(A68="","",DATE(YEAR(_xlfn.MINIFS($B:$B,$A:$A,A68)),MONTH(_xlfn.MINIFS($B:$B,$A:$A,A68)),1))</f>
        <v>45717</v>
      </c>
      <c r="E68" s="10" t="n">
        <f aca="false">IF(A68="","",DATE(YEAR(B68),MONTH(B68),1))</f>
        <v>45717</v>
      </c>
      <c r="F68" s="4" t="n">
        <f aca="false">IF(A68="","",(YEAR(E68)-YEAR(D68))*12+MONTH(E68)-MONTH(D68))</f>
        <v>0</v>
      </c>
      <c r="G68" s="4" t="n">
        <f aca="false">IF(A68="","",IF(COUNTIFS($A$2:A68,A68,$F$2:F68,F68)=1,1,0))</f>
        <v>1</v>
      </c>
    </row>
    <row r="69" customFormat="false" ht="15" hidden="false" customHeight="false" outlineLevel="0" collapsed="false">
      <c r="A69" s="7" t="s">
        <v>77</v>
      </c>
      <c r="B69" s="8" t="n">
        <v>45733</v>
      </c>
      <c r="C69" s="9" t="n">
        <v>2000</v>
      </c>
      <c r="D69" s="10" t="n">
        <f aca="false">IF(A69="","",DATE(YEAR(_xlfn.MINIFS($B:$B,$A:$A,A69)),MONTH(_xlfn.MINIFS($B:$B,$A:$A,A69)),1))</f>
        <v>45717</v>
      </c>
      <c r="E69" s="10" t="n">
        <f aca="false">IF(A69="","",DATE(YEAR(B69),MONTH(B69),1))</f>
        <v>45717</v>
      </c>
      <c r="F69" s="4" t="n">
        <f aca="false">IF(A69="","",(YEAR(E69)-YEAR(D69))*12+MONTH(E69)-MONTH(D69))</f>
        <v>0</v>
      </c>
      <c r="G69" s="4" t="n">
        <f aca="false">IF(A69="","",IF(COUNTIFS($A$2:A69,A69,$F$2:F69,F69)=1,1,0))</f>
        <v>1</v>
      </c>
    </row>
    <row r="70" customFormat="false" ht="15" hidden="false" customHeight="false" outlineLevel="0" collapsed="false">
      <c r="A70" s="7" t="s">
        <v>78</v>
      </c>
      <c r="B70" s="8" t="n">
        <v>45734</v>
      </c>
      <c r="C70" s="9" t="n">
        <v>3000</v>
      </c>
      <c r="D70" s="10" t="n">
        <f aca="false">IF(A70="","",DATE(YEAR(_xlfn.MINIFS($B:$B,$A:$A,A70)),MONTH(_xlfn.MINIFS($B:$B,$A:$A,A70)),1))</f>
        <v>45717</v>
      </c>
      <c r="E70" s="10" t="n">
        <f aca="false">IF(A70="","",DATE(YEAR(B70),MONTH(B70),1))</f>
        <v>45717</v>
      </c>
      <c r="F70" s="4" t="n">
        <f aca="false">IF(A70="","",(YEAR(E70)-YEAR(D70))*12+MONTH(E70)-MONTH(D70))</f>
        <v>0</v>
      </c>
      <c r="G70" s="4" t="n">
        <f aca="false">IF(A70="","",IF(COUNTIFS($A$2:A70,A70,$F$2:F70,F70)=1,1,0))</f>
        <v>1</v>
      </c>
    </row>
    <row r="71" customFormat="false" ht="15" hidden="false" customHeight="false" outlineLevel="0" collapsed="false">
      <c r="A71" s="7" t="s">
        <v>17</v>
      </c>
      <c r="B71" s="8" t="n">
        <v>45735</v>
      </c>
      <c r="C71" s="9" t="n">
        <v>1800</v>
      </c>
      <c r="D71" s="10" t="n">
        <f aca="false">IF(A71="","",DATE(YEAR(_xlfn.MINIFS($B:$B,$A:$A,A71)),MONTH(_xlfn.MINIFS($B:$B,$A:$A,A71)),1))</f>
        <v>45658</v>
      </c>
      <c r="E71" s="10" t="n">
        <f aca="false">IF(A71="","",DATE(YEAR(B71),MONTH(B71),1))</f>
        <v>45717</v>
      </c>
      <c r="F71" s="4" t="n">
        <f aca="false">IF(A71="","",(YEAR(E71)-YEAR(D71))*12+MONTH(E71)-MONTH(D71))</f>
        <v>2</v>
      </c>
      <c r="G71" s="4" t="n">
        <f aca="false">IF(A71="","",IF(COUNTIFS($A$2:A71,A71,$F$2:F71,F71)=1,1,0))</f>
        <v>1</v>
      </c>
    </row>
    <row r="72" customFormat="false" ht="15" hidden="false" customHeight="false" outlineLevel="0" collapsed="false">
      <c r="A72" s="7" t="s">
        <v>79</v>
      </c>
      <c r="B72" s="8" t="n">
        <v>45735</v>
      </c>
      <c r="C72" s="9" t="n">
        <v>2700</v>
      </c>
      <c r="D72" s="10" t="n">
        <f aca="false">IF(A72="","",DATE(YEAR(_xlfn.MINIFS($B:$B,$A:$A,A72)),MONTH(_xlfn.MINIFS($B:$B,$A:$A,A72)),1))</f>
        <v>45717</v>
      </c>
      <c r="E72" s="10" t="n">
        <f aca="false">IF(A72="","",DATE(YEAR(B72),MONTH(B72),1))</f>
        <v>45717</v>
      </c>
      <c r="F72" s="4" t="n">
        <f aca="false">IF(A72="","",(YEAR(E72)-YEAR(D72))*12+MONTH(E72)-MONTH(D72))</f>
        <v>0</v>
      </c>
      <c r="G72" s="4" t="n">
        <f aca="false">IF(A72="","",IF(COUNTIFS($A$2:A72,A72,$F$2:F72,F72)=1,1,0))</f>
        <v>1</v>
      </c>
    </row>
    <row r="73" customFormat="false" ht="15" hidden="false" customHeight="false" outlineLevel="0" collapsed="false">
      <c r="A73" s="7" t="s">
        <v>80</v>
      </c>
      <c r="B73" s="8" t="n">
        <v>45737</v>
      </c>
      <c r="C73" s="9" t="n">
        <v>4100</v>
      </c>
      <c r="D73" s="10" t="n">
        <f aca="false">IF(A73="","",DATE(YEAR(_xlfn.MINIFS($B:$B,$A:$A,A73)),MONTH(_xlfn.MINIFS($B:$B,$A:$A,A73)),1))</f>
        <v>45717</v>
      </c>
      <c r="E73" s="10" t="n">
        <f aca="false">IF(A73="","",DATE(YEAR(B73),MONTH(B73),1))</f>
        <v>45717</v>
      </c>
      <c r="F73" s="4" t="n">
        <f aca="false">IF(A73="","",(YEAR(E73)-YEAR(D73))*12+MONTH(E73)-MONTH(D73))</f>
        <v>0</v>
      </c>
      <c r="G73" s="4" t="n">
        <f aca="false">IF(A73="","",IF(COUNTIFS($A$2:A73,A73,$F$2:F73,F73)=1,1,0))</f>
        <v>1</v>
      </c>
    </row>
    <row r="74" customFormat="false" ht="15" hidden="false" customHeight="false" outlineLevel="0" collapsed="false">
      <c r="A74" s="7" t="s">
        <v>40</v>
      </c>
      <c r="B74" s="8" t="n">
        <v>45739</v>
      </c>
      <c r="C74" s="9" t="n">
        <v>6300</v>
      </c>
      <c r="D74" s="10" t="n">
        <f aca="false">IF(A74="","",DATE(YEAR(_xlfn.MINIFS($B:$B,$A:$A,A74)),MONTH(_xlfn.MINIFS($B:$B,$A:$A,A74)),1))</f>
        <v>45689</v>
      </c>
      <c r="E74" s="10" t="n">
        <f aca="false">IF(A74="","",DATE(YEAR(B74),MONTH(B74),1))</f>
        <v>45717</v>
      </c>
      <c r="F74" s="4" t="n">
        <f aca="false">IF(A74="","",(YEAR(E74)-YEAR(D74))*12+MONTH(E74)-MONTH(D74))</f>
        <v>1</v>
      </c>
      <c r="G74" s="4" t="n">
        <f aca="false">IF(A74="","",IF(COUNTIFS($A$2:A74,A74,$F$2:F74,F74)=1,1,0))</f>
        <v>1</v>
      </c>
    </row>
    <row r="75" customFormat="false" ht="15" hidden="false" customHeight="false" outlineLevel="0" collapsed="false">
      <c r="A75" s="7" t="s">
        <v>50</v>
      </c>
      <c r="B75" s="8" t="n">
        <v>45740</v>
      </c>
      <c r="C75" s="9" t="n">
        <v>5600</v>
      </c>
      <c r="D75" s="10" t="n">
        <f aca="false">IF(A75="","",DATE(YEAR(_xlfn.MINIFS($B:$B,$A:$A,A75)),MONTH(_xlfn.MINIFS($B:$B,$A:$A,A75)),1))</f>
        <v>45689</v>
      </c>
      <c r="E75" s="10" t="n">
        <f aca="false">IF(A75="","",DATE(YEAR(B75),MONTH(B75),1))</f>
        <v>45717</v>
      </c>
      <c r="F75" s="4" t="n">
        <f aca="false">IF(A75="","",(YEAR(E75)-YEAR(D75))*12+MONTH(E75)-MONTH(D75))</f>
        <v>1</v>
      </c>
      <c r="G75" s="4" t="n">
        <f aca="false">IF(A75="","",IF(COUNTIFS($A$2:A75,A75,$F$2:F75,F75)=1,1,0))</f>
        <v>1</v>
      </c>
    </row>
    <row r="76" customFormat="false" ht="15" hidden="false" customHeight="false" outlineLevel="0" collapsed="false">
      <c r="A76" s="7" t="s">
        <v>81</v>
      </c>
      <c r="B76" s="8" t="n">
        <v>45740</v>
      </c>
      <c r="C76" s="9" t="n">
        <v>3400</v>
      </c>
      <c r="D76" s="10" t="n">
        <f aca="false">IF(A76="","",DATE(YEAR(_xlfn.MINIFS($B:$B,$A:$A,A76)),MONTH(_xlfn.MINIFS($B:$B,$A:$A,A76)),1))</f>
        <v>45717</v>
      </c>
      <c r="E76" s="10" t="n">
        <f aca="false">IF(A76="","",DATE(YEAR(B76),MONTH(B76),1))</f>
        <v>45717</v>
      </c>
      <c r="F76" s="4" t="n">
        <f aca="false">IF(A76="","",(YEAR(E76)-YEAR(D76))*12+MONTH(E76)-MONTH(D76))</f>
        <v>0</v>
      </c>
      <c r="G76" s="4" t="n">
        <f aca="false">IF(A76="","",IF(COUNTIFS($A$2:A76,A76,$F$2:F76,F76)=1,1,0))</f>
        <v>1</v>
      </c>
    </row>
    <row r="77" customFormat="false" ht="15" hidden="false" customHeight="false" outlineLevel="0" collapsed="false">
      <c r="A77" s="7" t="s">
        <v>82</v>
      </c>
      <c r="B77" s="8" t="n">
        <v>45740</v>
      </c>
      <c r="C77" s="9" t="n">
        <v>3100</v>
      </c>
      <c r="D77" s="10" t="n">
        <f aca="false">IF(A77="","",DATE(YEAR(_xlfn.MINIFS($B:$B,$A:$A,A77)),MONTH(_xlfn.MINIFS($B:$B,$A:$A,A77)),1))</f>
        <v>45717</v>
      </c>
      <c r="E77" s="10" t="n">
        <f aca="false">IF(A77="","",DATE(YEAR(B77),MONTH(B77),1))</f>
        <v>45717</v>
      </c>
      <c r="F77" s="4" t="n">
        <f aca="false">IF(A77="","",(YEAR(E77)-YEAR(D77))*12+MONTH(E77)-MONTH(D77))</f>
        <v>0</v>
      </c>
      <c r="G77" s="4" t="n">
        <f aca="false">IF(A77="","",IF(COUNTIFS($A$2:A77,A77,$F$2:F77,F77)=1,1,0))</f>
        <v>1</v>
      </c>
    </row>
    <row r="78" customFormat="false" ht="15" hidden="false" customHeight="false" outlineLevel="0" collapsed="false">
      <c r="A78" s="7" t="s">
        <v>36</v>
      </c>
      <c r="B78" s="8" t="n">
        <v>45741</v>
      </c>
      <c r="C78" s="9" t="n">
        <v>7500</v>
      </c>
      <c r="D78" s="10" t="n">
        <f aca="false">IF(A78="","",DATE(YEAR(_xlfn.MINIFS($B:$B,$A:$A,A78)),MONTH(_xlfn.MINIFS($B:$B,$A:$A,A78)),1))</f>
        <v>45658</v>
      </c>
      <c r="E78" s="10" t="n">
        <f aca="false">IF(A78="","",DATE(YEAR(B78),MONTH(B78),1))</f>
        <v>45717</v>
      </c>
      <c r="F78" s="4" t="n">
        <f aca="false">IF(A78="","",(YEAR(E78)-YEAR(D78))*12+MONTH(E78)-MONTH(D78))</f>
        <v>2</v>
      </c>
      <c r="G78" s="4" t="n">
        <f aca="false">IF(A78="","",IF(COUNTIFS($A$2:A78,A78,$F$2:F78,F78)=1,1,0))</f>
        <v>1</v>
      </c>
    </row>
    <row r="79" customFormat="false" ht="15" hidden="false" customHeight="false" outlineLevel="0" collapsed="false">
      <c r="A79" s="7" t="s">
        <v>21</v>
      </c>
      <c r="B79" s="8" t="n">
        <v>45741</v>
      </c>
      <c r="C79" s="9" t="n">
        <v>2600</v>
      </c>
      <c r="D79" s="10" t="n">
        <f aca="false">IF(A79="","",DATE(YEAR(_xlfn.MINIFS($B:$B,$A:$A,A79)),MONTH(_xlfn.MINIFS($B:$B,$A:$A,A79)),1))</f>
        <v>45658</v>
      </c>
      <c r="E79" s="10" t="n">
        <f aca="false">IF(A79="","",DATE(YEAR(B79),MONTH(B79),1))</f>
        <v>45717</v>
      </c>
      <c r="F79" s="4" t="n">
        <f aca="false">IF(A79="","",(YEAR(E79)-YEAR(D79))*12+MONTH(E79)-MONTH(D79))</f>
        <v>2</v>
      </c>
      <c r="G79" s="4" t="n">
        <f aca="false">IF(A79="","",IF(COUNTIFS($A$2:A79,A79,$F$2:F79,F79)=1,1,0))</f>
        <v>1</v>
      </c>
    </row>
    <row r="80" customFormat="false" ht="15" hidden="false" customHeight="false" outlineLevel="0" collapsed="false">
      <c r="A80" s="7" t="s">
        <v>52</v>
      </c>
      <c r="B80" s="8" t="n">
        <v>45741</v>
      </c>
      <c r="C80" s="9" t="n">
        <v>5500</v>
      </c>
      <c r="D80" s="10" t="n">
        <f aca="false">IF(A80="","",DATE(YEAR(_xlfn.MINIFS($B:$B,$A:$A,A80)),MONTH(_xlfn.MINIFS($B:$B,$A:$A,A80)),1))</f>
        <v>45689</v>
      </c>
      <c r="E80" s="10" t="n">
        <f aca="false">IF(A80="","",DATE(YEAR(B80),MONTH(B80),1))</f>
        <v>45717</v>
      </c>
      <c r="F80" s="4" t="n">
        <f aca="false">IF(A80="","",(YEAR(E80)-YEAR(D80))*12+MONTH(E80)-MONTH(D80))</f>
        <v>1</v>
      </c>
      <c r="G80" s="4" t="n">
        <f aca="false">IF(A80="","",IF(COUNTIFS($A$2:A80,A80,$F$2:F80,F80)=1,1,0))</f>
        <v>1</v>
      </c>
    </row>
    <row r="81" customFormat="false" ht="15" hidden="false" customHeight="false" outlineLevel="0" collapsed="false">
      <c r="A81" s="7" t="s">
        <v>83</v>
      </c>
      <c r="B81" s="8" t="n">
        <v>45742</v>
      </c>
      <c r="C81" s="9" t="n">
        <v>2100</v>
      </c>
      <c r="D81" s="10" t="n">
        <f aca="false">IF(A81="","",DATE(YEAR(_xlfn.MINIFS($B:$B,$A:$A,A81)),MONTH(_xlfn.MINIFS($B:$B,$A:$A,A81)),1))</f>
        <v>45717</v>
      </c>
      <c r="E81" s="10" t="n">
        <f aca="false">IF(A81="","",DATE(YEAR(B81),MONTH(B81),1))</f>
        <v>45717</v>
      </c>
      <c r="F81" s="4" t="n">
        <f aca="false">IF(A81="","",(YEAR(E81)-YEAR(D81))*12+MONTH(E81)-MONTH(D81))</f>
        <v>0</v>
      </c>
      <c r="G81" s="4" t="n">
        <f aca="false">IF(A81="","",IF(COUNTIFS($A$2:A81,A81,$F$2:F81,F81)=1,1,0))</f>
        <v>1</v>
      </c>
    </row>
    <row r="82" customFormat="false" ht="15" hidden="false" customHeight="false" outlineLevel="0" collapsed="false">
      <c r="A82" s="7" t="s">
        <v>84</v>
      </c>
      <c r="B82" s="8" t="n">
        <v>45742</v>
      </c>
      <c r="C82" s="9" t="n">
        <v>4000</v>
      </c>
      <c r="D82" s="10" t="n">
        <f aca="false">IF(A82="","",DATE(YEAR(_xlfn.MINIFS($B:$B,$A:$A,A82)),MONTH(_xlfn.MINIFS($B:$B,$A:$A,A82)),1))</f>
        <v>45717</v>
      </c>
      <c r="E82" s="10" t="n">
        <f aca="false">IF(A82="","",DATE(YEAR(B82),MONTH(B82),1))</f>
        <v>45717</v>
      </c>
      <c r="F82" s="4" t="n">
        <f aca="false">IF(A82="","",(YEAR(E82)-YEAR(D82))*12+MONTH(E82)-MONTH(D82))</f>
        <v>0</v>
      </c>
      <c r="G82" s="4" t="n">
        <f aca="false">IF(A82="","",IF(COUNTIFS($A$2:A82,A82,$F$2:F82,F82)=1,1,0))</f>
        <v>1</v>
      </c>
    </row>
    <row r="83" customFormat="false" ht="15" hidden="false" customHeight="false" outlineLevel="0" collapsed="false">
      <c r="A83" s="7" t="s">
        <v>85</v>
      </c>
      <c r="B83" s="8" t="n">
        <v>45742</v>
      </c>
      <c r="C83" s="9" t="n">
        <v>7300</v>
      </c>
      <c r="D83" s="10" t="n">
        <f aca="false">IF(A83="","",DATE(YEAR(_xlfn.MINIFS($B:$B,$A:$A,A83)),MONTH(_xlfn.MINIFS($B:$B,$A:$A,A83)),1))</f>
        <v>45717</v>
      </c>
      <c r="E83" s="10" t="n">
        <f aca="false">IF(A83="","",DATE(YEAR(B83),MONTH(B83),1))</f>
        <v>45717</v>
      </c>
      <c r="F83" s="4" t="n">
        <f aca="false">IF(A83="","",(YEAR(E83)-YEAR(D83))*12+MONTH(E83)-MONTH(D83))</f>
        <v>0</v>
      </c>
      <c r="G83" s="4" t="n">
        <f aca="false">IF(A83="","",IF(COUNTIFS($A$2:A83,A83,$F$2:F83,F83)=1,1,0))</f>
        <v>1</v>
      </c>
    </row>
    <row r="84" customFormat="false" ht="15" hidden="false" customHeight="false" outlineLevel="0" collapsed="false">
      <c r="A84" s="7" t="s">
        <v>55</v>
      </c>
      <c r="B84" s="8" t="n">
        <v>45743</v>
      </c>
      <c r="C84" s="9" t="n">
        <v>6100</v>
      </c>
      <c r="D84" s="10" t="n">
        <f aca="false">IF(A84="","",DATE(YEAR(_xlfn.MINIFS($B:$B,$A:$A,A84)),MONTH(_xlfn.MINIFS($B:$B,$A:$A,A84)),1))</f>
        <v>45689</v>
      </c>
      <c r="E84" s="10" t="n">
        <f aca="false">IF(A84="","",DATE(YEAR(B84),MONTH(B84),1))</f>
        <v>45717</v>
      </c>
      <c r="F84" s="4" t="n">
        <f aca="false">IF(A84="","",(YEAR(E84)-YEAR(D84))*12+MONTH(E84)-MONTH(D84))</f>
        <v>1</v>
      </c>
      <c r="G84" s="4" t="n">
        <f aca="false">IF(A84="","",IF(COUNTIFS($A$2:A84,A84,$F$2:F84,F84)=1,1,0))</f>
        <v>1</v>
      </c>
    </row>
    <row r="85" customFormat="false" ht="15" hidden="false" customHeight="false" outlineLevel="0" collapsed="false">
      <c r="A85" s="7" t="s">
        <v>18</v>
      </c>
      <c r="B85" s="8" t="n">
        <v>45748</v>
      </c>
      <c r="C85" s="9" t="n">
        <v>5500</v>
      </c>
      <c r="D85" s="10" t="n">
        <f aca="false">IF(A85="","",DATE(YEAR(_xlfn.MINIFS($B:$B,$A:$A,A85)),MONTH(_xlfn.MINIFS($B:$B,$A:$A,A85)),1))</f>
        <v>45658</v>
      </c>
      <c r="E85" s="10" t="n">
        <f aca="false">IF(A85="","",DATE(YEAR(B85),MONTH(B85),1))</f>
        <v>45748</v>
      </c>
      <c r="F85" s="4" t="n">
        <f aca="false">IF(A85="","",(YEAR(E85)-YEAR(D85))*12+MONTH(E85)-MONTH(D85))</f>
        <v>3</v>
      </c>
      <c r="G85" s="4" t="n">
        <f aca="false">IF(A85="","",IF(COUNTIFS($A$2:A85,A85,$F$2:F85,F85)=1,1,0))</f>
        <v>1</v>
      </c>
    </row>
    <row r="86" customFormat="false" ht="15" hidden="false" customHeight="false" outlineLevel="0" collapsed="false">
      <c r="A86" s="7" t="s">
        <v>86</v>
      </c>
      <c r="B86" s="8" t="n">
        <v>45748</v>
      </c>
      <c r="C86" s="9" t="n">
        <v>2500</v>
      </c>
      <c r="D86" s="10" t="n">
        <f aca="false">IF(A86="","",DATE(YEAR(_xlfn.MINIFS($B:$B,$A:$A,A86)),MONTH(_xlfn.MINIFS($B:$B,$A:$A,A86)),1))</f>
        <v>45748</v>
      </c>
      <c r="E86" s="10" t="n">
        <f aca="false">IF(A86="","",DATE(YEAR(B86),MONTH(B86),1))</f>
        <v>45748</v>
      </c>
      <c r="F86" s="4" t="n">
        <f aca="false">IF(A86="","",(YEAR(E86)-YEAR(D86))*12+MONTH(E86)-MONTH(D86))</f>
        <v>0</v>
      </c>
      <c r="G86" s="4" t="n">
        <f aca="false">IF(A86="","",IF(COUNTIFS($A$2:A86,A86,$F$2:F86,F86)=1,1,0))</f>
        <v>1</v>
      </c>
    </row>
    <row r="87" customFormat="false" ht="15" hidden="false" customHeight="false" outlineLevel="0" collapsed="false">
      <c r="A87" s="7" t="s">
        <v>87</v>
      </c>
      <c r="B87" s="8" t="n">
        <v>45749</v>
      </c>
      <c r="C87" s="9" t="n">
        <v>5500</v>
      </c>
      <c r="D87" s="10" t="n">
        <f aca="false">IF(A87="","",DATE(YEAR(_xlfn.MINIFS($B:$B,$A:$A,A87)),MONTH(_xlfn.MINIFS($B:$B,$A:$A,A87)),1))</f>
        <v>45748</v>
      </c>
      <c r="E87" s="10" t="n">
        <f aca="false">IF(A87="","",DATE(YEAR(B87),MONTH(B87),1))</f>
        <v>45748</v>
      </c>
      <c r="F87" s="4" t="n">
        <f aca="false">IF(A87="","",(YEAR(E87)-YEAR(D87))*12+MONTH(E87)-MONTH(D87))</f>
        <v>0</v>
      </c>
      <c r="G87" s="4" t="n">
        <f aca="false">IF(A87="","",IF(COUNTIFS($A$2:A87,A87,$F$2:F87,F87)=1,1,0))</f>
        <v>1</v>
      </c>
    </row>
    <row r="88" customFormat="false" ht="15" hidden="false" customHeight="false" outlineLevel="0" collapsed="false">
      <c r="A88" s="7" t="s">
        <v>88</v>
      </c>
      <c r="B88" s="8" t="n">
        <v>45750</v>
      </c>
      <c r="C88" s="9" t="n">
        <v>5500</v>
      </c>
      <c r="D88" s="10" t="n">
        <f aca="false">IF(A88="","",DATE(YEAR(_xlfn.MINIFS($B:$B,$A:$A,A88)),MONTH(_xlfn.MINIFS($B:$B,$A:$A,A88)),1))</f>
        <v>45748</v>
      </c>
      <c r="E88" s="10" t="n">
        <f aca="false">IF(A88="","",DATE(YEAR(B88),MONTH(B88),1))</f>
        <v>45748</v>
      </c>
      <c r="F88" s="4" t="n">
        <f aca="false">IF(A88="","",(YEAR(E88)-YEAR(D88))*12+MONTH(E88)-MONTH(D88))</f>
        <v>0</v>
      </c>
      <c r="G88" s="4" t="n">
        <f aca="false">IF(A88="","",IF(COUNTIFS($A$2:A88,A88,$F$2:F88,F88)=1,1,0))</f>
        <v>1</v>
      </c>
    </row>
    <row r="89" customFormat="false" ht="15" hidden="false" customHeight="false" outlineLevel="0" collapsed="false">
      <c r="A89" s="7" t="s">
        <v>89</v>
      </c>
      <c r="B89" s="8" t="n">
        <v>45752</v>
      </c>
      <c r="C89" s="9" t="n">
        <v>6500</v>
      </c>
      <c r="D89" s="10" t="n">
        <f aca="false">IF(A89="","",DATE(YEAR(_xlfn.MINIFS($B:$B,$A:$A,A89)),MONTH(_xlfn.MINIFS($B:$B,$A:$A,A89)),1))</f>
        <v>45748</v>
      </c>
      <c r="E89" s="10" t="n">
        <f aca="false">IF(A89="","",DATE(YEAR(B89),MONTH(B89),1))</f>
        <v>45748</v>
      </c>
      <c r="F89" s="4" t="n">
        <f aca="false">IF(A89="","",(YEAR(E89)-YEAR(D89))*12+MONTH(E89)-MONTH(D89))</f>
        <v>0</v>
      </c>
      <c r="G89" s="4" t="n">
        <f aca="false">IF(A89="","",IF(COUNTIFS($A$2:A89,A89,$F$2:F89,F89)=1,1,0))</f>
        <v>1</v>
      </c>
    </row>
    <row r="90" customFormat="false" ht="15" hidden="false" customHeight="false" outlineLevel="0" collapsed="false">
      <c r="A90" s="7" t="s">
        <v>90</v>
      </c>
      <c r="B90" s="8" t="n">
        <v>45752</v>
      </c>
      <c r="C90" s="9" t="n">
        <v>3100</v>
      </c>
      <c r="D90" s="10" t="n">
        <f aca="false">IF(A90="","",DATE(YEAR(_xlfn.MINIFS($B:$B,$A:$A,A90)),MONTH(_xlfn.MINIFS($B:$B,$A:$A,A90)),1))</f>
        <v>45748</v>
      </c>
      <c r="E90" s="10" t="n">
        <f aca="false">IF(A90="","",DATE(YEAR(B90),MONTH(B90),1))</f>
        <v>45748</v>
      </c>
      <c r="F90" s="4" t="n">
        <f aca="false">IF(A90="","",(YEAR(E90)-YEAR(D90))*12+MONTH(E90)-MONTH(D90))</f>
        <v>0</v>
      </c>
      <c r="G90" s="4" t="n">
        <f aca="false">IF(A90="","",IF(COUNTIFS($A$2:A90,A90,$F$2:F90,F90)=1,1,0))</f>
        <v>1</v>
      </c>
    </row>
    <row r="91" customFormat="false" ht="15" hidden="false" customHeight="false" outlineLevel="0" collapsed="false">
      <c r="A91" s="7" t="s">
        <v>91</v>
      </c>
      <c r="B91" s="8" t="n">
        <v>45753</v>
      </c>
      <c r="C91" s="9" t="n">
        <v>2400</v>
      </c>
      <c r="D91" s="10" t="n">
        <f aca="false">IF(A91="","",DATE(YEAR(_xlfn.MINIFS($B:$B,$A:$A,A91)),MONTH(_xlfn.MINIFS($B:$B,$A:$A,A91)),1))</f>
        <v>45748</v>
      </c>
      <c r="E91" s="10" t="n">
        <f aca="false">IF(A91="","",DATE(YEAR(B91),MONTH(B91),1))</f>
        <v>45748</v>
      </c>
      <c r="F91" s="4" t="n">
        <f aca="false">IF(A91="","",(YEAR(E91)-YEAR(D91))*12+MONTH(E91)-MONTH(D91))</f>
        <v>0</v>
      </c>
      <c r="G91" s="4" t="n">
        <f aca="false">IF(A91="","",IF(COUNTIFS($A$2:A91,A91,$F$2:F91,F91)=1,1,0))</f>
        <v>1</v>
      </c>
    </row>
    <row r="92" customFormat="false" ht="15" hidden="false" customHeight="false" outlineLevel="0" collapsed="false">
      <c r="A92" s="7" t="s">
        <v>22</v>
      </c>
      <c r="B92" s="8" t="n">
        <v>45755</v>
      </c>
      <c r="C92" s="9" t="n">
        <v>4000</v>
      </c>
      <c r="D92" s="10" t="n">
        <f aca="false">IF(A92="","",DATE(YEAR(_xlfn.MINIFS($B:$B,$A:$A,A92)),MONTH(_xlfn.MINIFS($B:$B,$A:$A,A92)),1))</f>
        <v>45658</v>
      </c>
      <c r="E92" s="10" t="n">
        <f aca="false">IF(A92="","",DATE(YEAR(B92),MONTH(B92),1))</f>
        <v>45748</v>
      </c>
      <c r="F92" s="4" t="n">
        <f aca="false">IF(A92="","",(YEAR(E92)-YEAR(D92))*12+MONTH(E92)-MONTH(D92))</f>
        <v>3</v>
      </c>
      <c r="G92" s="4" t="n">
        <f aca="false">IF(A92="","",IF(COUNTIFS($A$2:A92,A92,$F$2:F92,F92)=1,1,0))</f>
        <v>1</v>
      </c>
    </row>
    <row r="93" customFormat="false" ht="15" hidden="false" customHeight="false" outlineLevel="0" collapsed="false">
      <c r="A93" s="7" t="s">
        <v>92</v>
      </c>
      <c r="B93" s="8" t="n">
        <v>45757</v>
      </c>
      <c r="C93" s="9" t="n">
        <v>4500</v>
      </c>
      <c r="D93" s="10" t="n">
        <f aca="false">IF(A93="","",DATE(YEAR(_xlfn.MINIFS($B:$B,$A:$A,A93)),MONTH(_xlfn.MINIFS($B:$B,$A:$A,A93)),1))</f>
        <v>45748</v>
      </c>
      <c r="E93" s="10" t="n">
        <f aca="false">IF(A93="","",DATE(YEAR(B93),MONTH(B93),1))</f>
        <v>45748</v>
      </c>
      <c r="F93" s="4" t="n">
        <f aca="false">IF(A93="","",(YEAR(E93)-YEAR(D93))*12+MONTH(E93)-MONTH(D93))</f>
        <v>0</v>
      </c>
      <c r="G93" s="4" t="n">
        <f aca="false">IF(A93="","",IF(COUNTIFS($A$2:A93,A93,$F$2:F93,F93)=1,1,0))</f>
        <v>1</v>
      </c>
    </row>
    <row r="94" customFormat="false" ht="15" hidden="false" customHeight="false" outlineLevel="0" collapsed="false">
      <c r="A94" s="7" t="s">
        <v>93</v>
      </c>
      <c r="B94" s="8" t="n">
        <v>45758</v>
      </c>
      <c r="C94" s="9" t="n">
        <v>4400</v>
      </c>
      <c r="D94" s="10" t="n">
        <f aca="false">IF(A94="","",DATE(YEAR(_xlfn.MINIFS($B:$B,$A:$A,A94)),MONTH(_xlfn.MINIFS($B:$B,$A:$A,A94)),1))</f>
        <v>45748</v>
      </c>
      <c r="E94" s="10" t="n">
        <f aca="false">IF(A94="","",DATE(YEAR(B94),MONTH(B94),1))</f>
        <v>45748</v>
      </c>
      <c r="F94" s="4" t="n">
        <f aca="false">IF(A94="","",(YEAR(E94)-YEAR(D94))*12+MONTH(E94)-MONTH(D94))</f>
        <v>0</v>
      </c>
      <c r="G94" s="4" t="n">
        <f aca="false">IF(A94="","",IF(COUNTIFS($A$2:A94,A94,$F$2:F94,F94)=1,1,0))</f>
        <v>1</v>
      </c>
    </row>
    <row r="95" customFormat="false" ht="15" hidden="false" customHeight="false" outlineLevel="0" collapsed="false">
      <c r="A95" s="7" t="s">
        <v>27</v>
      </c>
      <c r="B95" s="8" t="n">
        <v>45759</v>
      </c>
      <c r="C95" s="9" t="n">
        <v>1600</v>
      </c>
      <c r="D95" s="10" t="n">
        <f aca="false">IF(A95="","",DATE(YEAR(_xlfn.MINIFS($B:$B,$A:$A,A95)),MONTH(_xlfn.MINIFS($B:$B,$A:$A,A95)),1))</f>
        <v>45658</v>
      </c>
      <c r="E95" s="10" t="n">
        <f aca="false">IF(A95="","",DATE(YEAR(B95),MONTH(B95),1))</f>
        <v>45748</v>
      </c>
      <c r="F95" s="4" t="n">
        <f aca="false">IF(A95="","",(YEAR(E95)-YEAR(D95))*12+MONTH(E95)-MONTH(D95))</f>
        <v>3</v>
      </c>
      <c r="G95" s="4" t="n">
        <f aca="false">IF(A95="","",IF(COUNTIFS($A$2:A95,A95,$F$2:F95,F95)=1,1,0))</f>
        <v>1</v>
      </c>
    </row>
    <row r="96" customFormat="false" ht="15" hidden="false" customHeight="false" outlineLevel="0" collapsed="false">
      <c r="A96" s="7" t="s">
        <v>44</v>
      </c>
      <c r="B96" s="8" t="n">
        <v>45759</v>
      </c>
      <c r="C96" s="9" t="n">
        <v>3600</v>
      </c>
      <c r="D96" s="10" t="n">
        <f aca="false">IF(A96="","",DATE(YEAR(_xlfn.MINIFS($B:$B,$A:$A,A96)),MONTH(_xlfn.MINIFS($B:$B,$A:$A,A96)),1))</f>
        <v>45689</v>
      </c>
      <c r="E96" s="10" t="n">
        <f aca="false">IF(A96="","",DATE(YEAR(B96),MONTH(B96),1))</f>
        <v>45748</v>
      </c>
      <c r="F96" s="4" t="n">
        <f aca="false">IF(A96="","",(YEAR(E96)-YEAR(D96))*12+MONTH(E96)-MONTH(D96))</f>
        <v>2</v>
      </c>
      <c r="G96" s="4" t="n">
        <f aca="false">IF(A96="","",IF(COUNTIFS($A$2:A96,A96,$F$2:F96,F96)=1,1,0))</f>
        <v>1</v>
      </c>
    </row>
    <row r="97" customFormat="false" ht="15" hidden="false" customHeight="false" outlineLevel="0" collapsed="false">
      <c r="A97" s="7" t="s">
        <v>94</v>
      </c>
      <c r="B97" s="8" t="n">
        <v>45759</v>
      </c>
      <c r="C97" s="9" t="n">
        <v>3100</v>
      </c>
      <c r="D97" s="10" t="n">
        <f aca="false">IF(A97="","",DATE(YEAR(_xlfn.MINIFS($B:$B,$A:$A,A97)),MONTH(_xlfn.MINIFS($B:$B,$A:$A,A97)),1))</f>
        <v>45748</v>
      </c>
      <c r="E97" s="10" t="n">
        <f aca="false">IF(A97="","",DATE(YEAR(B97),MONTH(B97),1))</f>
        <v>45748</v>
      </c>
      <c r="F97" s="4" t="n">
        <f aca="false">IF(A97="","",(YEAR(E97)-YEAR(D97))*12+MONTH(E97)-MONTH(D97))</f>
        <v>0</v>
      </c>
      <c r="G97" s="4" t="n">
        <f aca="false">IF(A97="","",IF(COUNTIFS($A$2:A97,A97,$F$2:F97,F97)=1,1,0))</f>
        <v>1</v>
      </c>
    </row>
    <row r="98" customFormat="false" ht="15" hidden="false" customHeight="false" outlineLevel="0" collapsed="false">
      <c r="A98" s="7" t="s">
        <v>95</v>
      </c>
      <c r="B98" s="8" t="n">
        <v>45759</v>
      </c>
      <c r="C98" s="9" t="n">
        <v>2800</v>
      </c>
      <c r="D98" s="10" t="n">
        <f aca="false">IF(A98="","",DATE(YEAR(_xlfn.MINIFS($B:$B,$A:$A,A98)),MONTH(_xlfn.MINIFS($B:$B,$A:$A,A98)),1))</f>
        <v>45748</v>
      </c>
      <c r="E98" s="10" t="n">
        <f aca="false">IF(A98="","",DATE(YEAR(B98),MONTH(B98),1))</f>
        <v>45748</v>
      </c>
      <c r="F98" s="4" t="n">
        <f aca="false">IF(A98="","",(YEAR(E98)-YEAR(D98))*12+MONTH(E98)-MONTH(D98))</f>
        <v>0</v>
      </c>
      <c r="G98" s="4" t="n">
        <f aca="false">IF(A98="","",IF(COUNTIFS($A$2:A98,A98,$F$2:F98,F98)=1,1,0))</f>
        <v>1</v>
      </c>
    </row>
    <row r="99" customFormat="false" ht="15" hidden="false" customHeight="false" outlineLevel="0" collapsed="false">
      <c r="A99" s="7" t="s">
        <v>54</v>
      </c>
      <c r="B99" s="8" t="n">
        <v>45760</v>
      </c>
      <c r="C99" s="9" t="n">
        <v>5200</v>
      </c>
      <c r="D99" s="10" t="n">
        <f aca="false">IF(A99="","",DATE(YEAR(_xlfn.MINIFS($B:$B,$A:$A,A99)),MONTH(_xlfn.MINIFS($B:$B,$A:$A,A99)),1))</f>
        <v>45689</v>
      </c>
      <c r="E99" s="10" t="n">
        <f aca="false">IF(A99="","",DATE(YEAR(B99),MONTH(B99),1))</f>
        <v>45748</v>
      </c>
      <c r="F99" s="4" t="n">
        <f aca="false">IF(A99="","",(YEAR(E99)-YEAR(D99))*12+MONTH(E99)-MONTH(D99))</f>
        <v>2</v>
      </c>
      <c r="G99" s="4" t="n">
        <f aca="false">IF(A99="","",IF(COUNTIFS($A$2:A99,A99,$F$2:F99,F99)=1,1,0))</f>
        <v>1</v>
      </c>
    </row>
    <row r="100" customFormat="false" ht="15" hidden="false" customHeight="false" outlineLevel="0" collapsed="false">
      <c r="A100" s="7" t="s">
        <v>78</v>
      </c>
      <c r="B100" s="8" t="n">
        <v>45761</v>
      </c>
      <c r="C100" s="9" t="n">
        <v>6000</v>
      </c>
      <c r="D100" s="10" t="n">
        <f aca="false">IF(A100="","",DATE(YEAR(_xlfn.MINIFS($B:$B,$A:$A,A100)),MONTH(_xlfn.MINIFS($B:$B,$A:$A,A100)),1))</f>
        <v>45717</v>
      </c>
      <c r="E100" s="10" t="n">
        <f aca="false">IF(A100="","",DATE(YEAR(B100),MONTH(B100),1))</f>
        <v>45748</v>
      </c>
      <c r="F100" s="4" t="n">
        <f aca="false">IF(A100="","",(YEAR(E100)-YEAR(D100))*12+MONTH(E100)-MONTH(D100))</f>
        <v>1</v>
      </c>
      <c r="G100" s="4" t="n">
        <f aca="false">IF(A100="","",IF(COUNTIFS($A$2:A100,A100,$F$2:F100,F100)=1,1,0))</f>
        <v>1</v>
      </c>
    </row>
    <row r="101" customFormat="false" ht="15" hidden="false" customHeight="false" outlineLevel="0" collapsed="false">
      <c r="A101" s="7" t="s">
        <v>96</v>
      </c>
      <c r="B101" s="8" t="n">
        <v>45761</v>
      </c>
      <c r="C101" s="9" t="n">
        <v>2700</v>
      </c>
      <c r="D101" s="10" t="n">
        <f aca="false">IF(A101="","",DATE(YEAR(_xlfn.MINIFS($B:$B,$A:$A,A101)),MONTH(_xlfn.MINIFS($B:$B,$A:$A,A101)),1))</f>
        <v>45748</v>
      </c>
      <c r="E101" s="10" t="n">
        <f aca="false">IF(A101="","",DATE(YEAR(B101),MONTH(B101),1))</f>
        <v>45748</v>
      </c>
      <c r="F101" s="4" t="n">
        <f aca="false">IF(A101="","",(YEAR(E101)-YEAR(D101))*12+MONTH(E101)-MONTH(D101))</f>
        <v>0</v>
      </c>
      <c r="G101" s="4" t="n">
        <f aca="false">IF(A101="","",IF(COUNTIFS($A$2:A101,A101,$F$2:F101,F101)=1,1,0))</f>
        <v>1</v>
      </c>
    </row>
    <row r="102" customFormat="false" ht="15" hidden="false" customHeight="false" outlineLevel="0" collapsed="false">
      <c r="A102" s="7" t="s">
        <v>31</v>
      </c>
      <c r="B102" s="8" t="n">
        <v>45762</v>
      </c>
      <c r="C102" s="9" t="n">
        <v>6400</v>
      </c>
      <c r="D102" s="10" t="n">
        <f aca="false">IF(A102="","",DATE(YEAR(_xlfn.MINIFS($B:$B,$A:$A,A102)),MONTH(_xlfn.MINIFS($B:$B,$A:$A,A102)),1))</f>
        <v>45658</v>
      </c>
      <c r="E102" s="10" t="n">
        <f aca="false">IF(A102="","",DATE(YEAR(B102),MONTH(B102),1))</f>
        <v>45748</v>
      </c>
      <c r="F102" s="4" t="n">
        <f aca="false">IF(A102="","",(YEAR(E102)-YEAR(D102))*12+MONTH(E102)-MONTH(D102))</f>
        <v>3</v>
      </c>
      <c r="G102" s="4" t="n">
        <f aca="false">IF(A102="","",IF(COUNTIFS($A$2:A102,A102,$F$2:F102,F102)=1,1,0))</f>
        <v>1</v>
      </c>
    </row>
    <row r="103" customFormat="false" ht="15" hidden="false" customHeight="false" outlineLevel="0" collapsed="false">
      <c r="A103" s="7" t="s">
        <v>97</v>
      </c>
      <c r="B103" s="8" t="n">
        <v>45763</v>
      </c>
      <c r="C103" s="9" t="n">
        <v>2800</v>
      </c>
      <c r="D103" s="10" t="n">
        <f aca="false">IF(A103="","",DATE(YEAR(_xlfn.MINIFS($B:$B,$A:$A,A103)),MONTH(_xlfn.MINIFS($B:$B,$A:$A,A103)),1))</f>
        <v>45748</v>
      </c>
      <c r="E103" s="10" t="n">
        <f aca="false">IF(A103="","",DATE(YEAR(B103),MONTH(B103),1))</f>
        <v>45748</v>
      </c>
      <c r="F103" s="4" t="n">
        <f aca="false">IF(A103="","",(YEAR(E103)-YEAR(D103))*12+MONTH(E103)-MONTH(D103))</f>
        <v>0</v>
      </c>
      <c r="G103" s="4" t="n">
        <f aca="false">IF(A103="","",IF(COUNTIFS($A$2:A103,A103,$F$2:F103,F103)=1,1,0))</f>
        <v>1</v>
      </c>
    </row>
    <row r="104" customFormat="false" ht="15" hidden="false" customHeight="false" outlineLevel="0" collapsed="false">
      <c r="A104" s="7" t="s">
        <v>98</v>
      </c>
      <c r="B104" s="8" t="n">
        <v>45763</v>
      </c>
      <c r="C104" s="9" t="n">
        <v>6500</v>
      </c>
      <c r="D104" s="10" t="n">
        <f aca="false">IF(A104="","",DATE(YEAR(_xlfn.MINIFS($B:$B,$A:$A,A104)),MONTH(_xlfn.MINIFS($B:$B,$A:$A,A104)),1))</f>
        <v>45748</v>
      </c>
      <c r="E104" s="10" t="n">
        <f aca="false">IF(A104="","",DATE(YEAR(B104),MONTH(B104),1))</f>
        <v>45748</v>
      </c>
      <c r="F104" s="4" t="n">
        <f aca="false">IF(A104="","",(YEAR(E104)-YEAR(D104))*12+MONTH(E104)-MONTH(D104))</f>
        <v>0</v>
      </c>
      <c r="G104" s="4" t="n">
        <f aca="false">IF(A104="","",IF(COUNTIFS($A$2:A104,A104,$F$2:F104,F104)=1,1,0))</f>
        <v>1</v>
      </c>
    </row>
    <row r="105" customFormat="false" ht="15" hidden="false" customHeight="false" outlineLevel="0" collapsed="false">
      <c r="A105" s="7" t="s">
        <v>45</v>
      </c>
      <c r="B105" s="8" t="n">
        <v>45764</v>
      </c>
      <c r="C105" s="9" t="n">
        <v>3100</v>
      </c>
      <c r="D105" s="10" t="n">
        <f aca="false">IF(A105="","",DATE(YEAR(_xlfn.MINIFS($B:$B,$A:$A,A105)),MONTH(_xlfn.MINIFS($B:$B,$A:$A,A105)),1))</f>
        <v>45689</v>
      </c>
      <c r="E105" s="10" t="n">
        <f aca="false">IF(A105="","",DATE(YEAR(B105),MONTH(B105),1))</f>
        <v>45748</v>
      </c>
      <c r="F105" s="4" t="n">
        <f aca="false">IF(A105="","",(YEAR(E105)-YEAR(D105))*12+MONTH(E105)-MONTH(D105))</f>
        <v>2</v>
      </c>
      <c r="G105" s="4" t="n">
        <f aca="false">IF(A105="","",IF(COUNTIFS($A$2:A105,A105,$F$2:F105,F105)=1,1,0))</f>
        <v>1</v>
      </c>
    </row>
    <row r="106" customFormat="false" ht="15" hidden="false" customHeight="false" outlineLevel="0" collapsed="false">
      <c r="A106" s="7" t="s">
        <v>66</v>
      </c>
      <c r="B106" s="8" t="n">
        <v>45764</v>
      </c>
      <c r="C106" s="9" t="n">
        <v>7500</v>
      </c>
      <c r="D106" s="10" t="n">
        <f aca="false">IF(A106="","",DATE(YEAR(_xlfn.MINIFS($B:$B,$A:$A,A106)),MONTH(_xlfn.MINIFS($B:$B,$A:$A,A106)),1))</f>
        <v>45717</v>
      </c>
      <c r="E106" s="10" t="n">
        <f aca="false">IF(A106="","",DATE(YEAR(B106),MONTH(B106),1))</f>
        <v>45748</v>
      </c>
      <c r="F106" s="4" t="n">
        <f aca="false">IF(A106="","",(YEAR(E106)-YEAR(D106))*12+MONTH(E106)-MONTH(D106))</f>
        <v>1</v>
      </c>
      <c r="G106" s="4" t="n">
        <f aca="false">IF(A106="","",IF(COUNTIFS($A$2:A106,A106,$F$2:F106,F106)=1,1,0))</f>
        <v>1</v>
      </c>
    </row>
    <row r="107" customFormat="false" ht="15" hidden="false" customHeight="false" outlineLevel="0" collapsed="false">
      <c r="A107" s="7" t="s">
        <v>77</v>
      </c>
      <c r="B107" s="8" t="n">
        <v>45764</v>
      </c>
      <c r="C107" s="9" t="n">
        <v>7200</v>
      </c>
      <c r="D107" s="10" t="n">
        <f aca="false">IF(A107="","",DATE(YEAR(_xlfn.MINIFS($B:$B,$A:$A,A107)),MONTH(_xlfn.MINIFS($B:$B,$A:$A,A107)),1))</f>
        <v>45717</v>
      </c>
      <c r="E107" s="10" t="n">
        <f aca="false">IF(A107="","",DATE(YEAR(B107),MONTH(B107),1))</f>
        <v>45748</v>
      </c>
      <c r="F107" s="4" t="n">
        <f aca="false">IF(A107="","",(YEAR(E107)-YEAR(D107))*12+MONTH(E107)-MONTH(D107))</f>
        <v>1</v>
      </c>
      <c r="G107" s="4" t="n">
        <f aca="false">IF(A107="","",IF(COUNTIFS($A$2:A107,A107,$F$2:F107,F107)=1,1,0))</f>
        <v>1</v>
      </c>
    </row>
    <row r="108" customFormat="false" ht="15" hidden="false" customHeight="false" outlineLevel="0" collapsed="false">
      <c r="A108" s="7" t="s">
        <v>99</v>
      </c>
      <c r="B108" s="8" t="n">
        <v>45764</v>
      </c>
      <c r="C108" s="9" t="n">
        <v>6100</v>
      </c>
      <c r="D108" s="10" t="n">
        <f aca="false">IF(A108="","",DATE(YEAR(_xlfn.MINIFS($B:$B,$A:$A,A108)),MONTH(_xlfn.MINIFS($B:$B,$A:$A,A108)),1))</f>
        <v>45748</v>
      </c>
      <c r="E108" s="10" t="n">
        <f aca="false">IF(A108="","",DATE(YEAR(B108),MONTH(B108),1))</f>
        <v>45748</v>
      </c>
      <c r="F108" s="4" t="n">
        <f aca="false">IF(A108="","",(YEAR(E108)-YEAR(D108))*12+MONTH(E108)-MONTH(D108))</f>
        <v>0</v>
      </c>
      <c r="G108" s="4" t="n">
        <f aca="false">IF(A108="","",IF(COUNTIFS($A$2:A108,A108,$F$2:F108,F108)=1,1,0))</f>
        <v>1</v>
      </c>
    </row>
    <row r="109" customFormat="false" ht="15" hidden="false" customHeight="false" outlineLevel="0" collapsed="false">
      <c r="A109" s="7" t="s">
        <v>65</v>
      </c>
      <c r="B109" s="8" t="n">
        <v>45765</v>
      </c>
      <c r="C109" s="9" t="n">
        <v>4900</v>
      </c>
      <c r="D109" s="10" t="n">
        <f aca="false">IF(A109="","",DATE(YEAR(_xlfn.MINIFS($B:$B,$A:$A,A109)),MONTH(_xlfn.MINIFS($B:$B,$A:$A,A109)),1))</f>
        <v>45717</v>
      </c>
      <c r="E109" s="10" t="n">
        <f aca="false">IF(A109="","",DATE(YEAR(B109),MONTH(B109),1))</f>
        <v>45748</v>
      </c>
      <c r="F109" s="4" t="n">
        <f aca="false">IF(A109="","",(YEAR(E109)-YEAR(D109))*12+MONTH(E109)-MONTH(D109))</f>
        <v>1</v>
      </c>
      <c r="G109" s="4" t="n">
        <f aca="false">IF(A109="","",IF(COUNTIFS($A$2:A109,A109,$F$2:F109,F109)=1,1,0))</f>
        <v>1</v>
      </c>
    </row>
    <row r="110" customFormat="false" ht="15" hidden="false" customHeight="false" outlineLevel="0" collapsed="false">
      <c r="A110" s="7" t="s">
        <v>100</v>
      </c>
      <c r="B110" s="8" t="n">
        <v>45765</v>
      </c>
      <c r="C110" s="9" t="n">
        <v>1500</v>
      </c>
      <c r="D110" s="10" t="n">
        <f aca="false">IF(A110="","",DATE(YEAR(_xlfn.MINIFS($B:$B,$A:$A,A110)),MONTH(_xlfn.MINIFS($B:$B,$A:$A,A110)),1))</f>
        <v>45748</v>
      </c>
      <c r="E110" s="10" t="n">
        <f aca="false">IF(A110="","",DATE(YEAR(B110),MONTH(B110),1))</f>
        <v>45748</v>
      </c>
      <c r="F110" s="4" t="n">
        <f aca="false">IF(A110="","",(YEAR(E110)-YEAR(D110))*12+MONTH(E110)-MONTH(D110))</f>
        <v>0</v>
      </c>
      <c r="G110" s="4" t="n">
        <f aca="false">IF(A110="","",IF(COUNTIFS($A$2:A110,A110,$F$2:F110,F110)=1,1,0))</f>
        <v>1</v>
      </c>
    </row>
    <row r="111" customFormat="false" ht="15" hidden="false" customHeight="false" outlineLevel="0" collapsed="false">
      <c r="A111" s="7" t="s">
        <v>101</v>
      </c>
      <c r="B111" s="8" t="n">
        <v>45765</v>
      </c>
      <c r="C111" s="9" t="n">
        <v>4500</v>
      </c>
      <c r="D111" s="10" t="n">
        <f aca="false">IF(A111="","",DATE(YEAR(_xlfn.MINIFS($B:$B,$A:$A,A111)),MONTH(_xlfn.MINIFS($B:$B,$A:$A,A111)),1))</f>
        <v>45748</v>
      </c>
      <c r="E111" s="10" t="n">
        <f aca="false">IF(A111="","",DATE(YEAR(B111),MONTH(B111),1))</f>
        <v>45748</v>
      </c>
      <c r="F111" s="4" t="n">
        <f aca="false">IF(A111="","",(YEAR(E111)-YEAR(D111))*12+MONTH(E111)-MONTH(D111))</f>
        <v>0</v>
      </c>
      <c r="G111" s="4" t="n">
        <f aca="false">IF(A111="","",IF(COUNTIFS($A$2:A111,A111,$F$2:F111,F111)=1,1,0))</f>
        <v>1</v>
      </c>
    </row>
    <row r="112" customFormat="false" ht="15" hidden="false" customHeight="false" outlineLevel="0" collapsed="false">
      <c r="A112" s="7" t="s">
        <v>102</v>
      </c>
      <c r="B112" s="8" t="n">
        <v>45766</v>
      </c>
      <c r="C112" s="9" t="n">
        <v>7400</v>
      </c>
      <c r="D112" s="10" t="n">
        <f aca="false">IF(A112="","",DATE(YEAR(_xlfn.MINIFS($B:$B,$A:$A,A112)),MONTH(_xlfn.MINIFS($B:$B,$A:$A,A112)),1))</f>
        <v>45748</v>
      </c>
      <c r="E112" s="10" t="n">
        <f aca="false">IF(A112="","",DATE(YEAR(B112),MONTH(B112),1))</f>
        <v>45748</v>
      </c>
      <c r="F112" s="4" t="n">
        <f aca="false">IF(A112="","",(YEAR(E112)-YEAR(D112))*12+MONTH(E112)-MONTH(D112))</f>
        <v>0</v>
      </c>
      <c r="G112" s="4" t="n">
        <f aca="false">IF(A112="","",IF(COUNTIFS($A$2:A112,A112,$F$2:F112,F112)=1,1,0))</f>
        <v>1</v>
      </c>
    </row>
    <row r="113" customFormat="false" ht="15" hidden="false" customHeight="false" outlineLevel="0" collapsed="false">
      <c r="A113" s="7" t="s">
        <v>103</v>
      </c>
      <c r="B113" s="8" t="n">
        <v>45766</v>
      </c>
      <c r="C113" s="9" t="n">
        <v>6700</v>
      </c>
      <c r="D113" s="10" t="n">
        <f aca="false">IF(A113="","",DATE(YEAR(_xlfn.MINIFS($B:$B,$A:$A,A113)),MONTH(_xlfn.MINIFS($B:$B,$A:$A,A113)),1))</f>
        <v>45748</v>
      </c>
      <c r="E113" s="10" t="n">
        <f aca="false">IF(A113="","",DATE(YEAR(B113),MONTH(B113),1))</f>
        <v>45748</v>
      </c>
      <c r="F113" s="4" t="n">
        <f aca="false">IF(A113="","",(YEAR(E113)-YEAR(D113))*12+MONTH(E113)-MONTH(D113))</f>
        <v>0</v>
      </c>
      <c r="G113" s="4" t="n">
        <f aca="false">IF(A113="","",IF(COUNTIFS($A$2:A113,A113,$F$2:F113,F113)=1,1,0))</f>
        <v>1</v>
      </c>
    </row>
    <row r="114" customFormat="false" ht="15" hidden="false" customHeight="false" outlineLevel="0" collapsed="false">
      <c r="A114" s="7" t="s">
        <v>104</v>
      </c>
      <c r="B114" s="8" t="n">
        <v>45766</v>
      </c>
      <c r="C114" s="9" t="n">
        <v>3700</v>
      </c>
      <c r="D114" s="10" t="n">
        <f aca="false">IF(A114="","",DATE(YEAR(_xlfn.MINIFS($B:$B,$A:$A,A114)),MONTH(_xlfn.MINIFS($B:$B,$A:$A,A114)),1))</f>
        <v>45748</v>
      </c>
      <c r="E114" s="10" t="n">
        <f aca="false">IF(A114="","",DATE(YEAR(B114),MONTH(B114),1))</f>
        <v>45748</v>
      </c>
      <c r="F114" s="4" t="n">
        <f aca="false">IF(A114="","",(YEAR(E114)-YEAR(D114))*12+MONTH(E114)-MONTH(D114))</f>
        <v>0</v>
      </c>
      <c r="G114" s="4" t="n">
        <f aca="false">IF(A114="","",IF(COUNTIFS($A$2:A114,A114,$F$2:F114,F114)=1,1,0))</f>
        <v>1</v>
      </c>
    </row>
    <row r="115" customFormat="false" ht="15" hidden="false" customHeight="false" outlineLevel="0" collapsed="false">
      <c r="A115" s="7" t="s">
        <v>105</v>
      </c>
      <c r="B115" s="8" t="n">
        <v>45767</v>
      </c>
      <c r="C115" s="9" t="n">
        <v>4700</v>
      </c>
      <c r="D115" s="10" t="n">
        <f aca="false">IF(A115="","",DATE(YEAR(_xlfn.MINIFS($B:$B,$A:$A,A115)),MONTH(_xlfn.MINIFS($B:$B,$A:$A,A115)),1))</f>
        <v>45748</v>
      </c>
      <c r="E115" s="10" t="n">
        <f aca="false">IF(A115="","",DATE(YEAR(B115),MONTH(B115),1))</f>
        <v>45748</v>
      </c>
      <c r="F115" s="4" t="n">
        <f aca="false">IF(A115="","",(YEAR(E115)-YEAR(D115))*12+MONTH(E115)-MONTH(D115))</f>
        <v>0</v>
      </c>
      <c r="G115" s="4" t="n">
        <f aca="false">IF(A115="","",IF(COUNTIFS($A$2:A115,A115,$F$2:F115,F115)=1,1,0))</f>
        <v>1</v>
      </c>
    </row>
    <row r="116" customFormat="false" ht="15" hidden="false" customHeight="false" outlineLevel="0" collapsed="false">
      <c r="A116" s="7" t="s">
        <v>106</v>
      </c>
      <c r="B116" s="8" t="n">
        <v>45767</v>
      </c>
      <c r="C116" s="9" t="n">
        <v>5600</v>
      </c>
      <c r="D116" s="10" t="n">
        <f aca="false">IF(A116="","",DATE(YEAR(_xlfn.MINIFS($B:$B,$A:$A,A116)),MONTH(_xlfn.MINIFS($B:$B,$A:$A,A116)),1))</f>
        <v>45748</v>
      </c>
      <c r="E116" s="10" t="n">
        <f aca="false">IF(A116="","",DATE(YEAR(B116),MONTH(B116),1))</f>
        <v>45748</v>
      </c>
      <c r="F116" s="4" t="n">
        <f aca="false">IF(A116="","",(YEAR(E116)-YEAR(D116))*12+MONTH(E116)-MONTH(D116))</f>
        <v>0</v>
      </c>
      <c r="G116" s="4" t="n">
        <f aca="false">IF(A116="","",IF(COUNTIFS($A$2:A116,A116,$F$2:F116,F116)=1,1,0))</f>
        <v>1</v>
      </c>
    </row>
    <row r="117" customFormat="false" ht="15" hidden="false" customHeight="false" outlineLevel="0" collapsed="false">
      <c r="A117" s="7" t="s">
        <v>107</v>
      </c>
      <c r="B117" s="8" t="n">
        <v>45767</v>
      </c>
      <c r="C117" s="9" t="n">
        <v>4800</v>
      </c>
      <c r="D117" s="10" t="n">
        <f aca="false">IF(A117="","",DATE(YEAR(_xlfn.MINIFS($B:$B,$A:$A,A117)),MONTH(_xlfn.MINIFS($B:$B,$A:$A,A117)),1))</f>
        <v>45748</v>
      </c>
      <c r="E117" s="10" t="n">
        <f aca="false">IF(A117="","",DATE(YEAR(B117),MONTH(B117),1))</f>
        <v>45748</v>
      </c>
      <c r="F117" s="4" t="n">
        <f aca="false">IF(A117="","",(YEAR(E117)-YEAR(D117))*12+MONTH(E117)-MONTH(D117))</f>
        <v>0</v>
      </c>
      <c r="G117" s="4" t="n">
        <f aca="false">IF(A117="","",IF(COUNTIFS($A$2:A117,A117,$F$2:F117,F117)=1,1,0))</f>
        <v>1</v>
      </c>
    </row>
    <row r="118" customFormat="false" ht="15" hidden="false" customHeight="false" outlineLevel="0" collapsed="false">
      <c r="A118" s="7" t="s">
        <v>50</v>
      </c>
      <c r="B118" s="8" t="n">
        <v>45768</v>
      </c>
      <c r="C118" s="9" t="n">
        <v>3000</v>
      </c>
      <c r="D118" s="10" t="n">
        <f aca="false">IF(A118="","",DATE(YEAR(_xlfn.MINIFS($B:$B,$A:$A,A118)),MONTH(_xlfn.MINIFS($B:$B,$A:$A,A118)),1))</f>
        <v>45689</v>
      </c>
      <c r="E118" s="10" t="n">
        <f aca="false">IF(A118="","",DATE(YEAR(B118),MONTH(B118),1))</f>
        <v>45748</v>
      </c>
      <c r="F118" s="4" t="n">
        <f aca="false">IF(A118="","",(YEAR(E118)-YEAR(D118))*12+MONTH(E118)-MONTH(D118))</f>
        <v>2</v>
      </c>
      <c r="G118" s="4" t="n">
        <f aca="false">IF(A118="","",IF(COUNTIFS($A$2:A118,A118,$F$2:F118,F118)=1,1,0))</f>
        <v>1</v>
      </c>
    </row>
    <row r="119" customFormat="false" ht="15" hidden="false" customHeight="false" outlineLevel="0" collapsed="false">
      <c r="A119" s="7" t="s">
        <v>108</v>
      </c>
      <c r="B119" s="8" t="n">
        <v>45768</v>
      </c>
      <c r="C119" s="9" t="n">
        <v>1700</v>
      </c>
      <c r="D119" s="10" t="n">
        <f aca="false">IF(A119="","",DATE(YEAR(_xlfn.MINIFS($B:$B,$A:$A,A119)),MONTH(_xlfn.MINIFS($B:$B,$A:$A,A119)),1))</f>
        <v>45748</v>
      </c>
      <c r="E119" s="10" t="n">
        <f aca="false">IF(A119="","",DATE(YEAR(B119),MONTH(B119),1))</f>
        <v>45748</v>
      </c>
      <c r="F119" s="4" t="n">
        <f aca="false">IF(A119="","",(YEAR(E119)-YEAR(D119))*12+MONTH(E119)-MONTH(D119))</f>
        <v>0</v>
      </c>
      <c r="G119" s="4" t="n">
        <f aca="false">IF(A119="","",IF(COUNTIFS($A$2:A119,A119,$F$2:F119,F119)=1,1,0))</f>
        <v>1</v>
      </c>
    </row>
    <row r="120" customFormat="false" ht="15" hidden="false" customHeight="false" outlineLevel="0" collapsed="false">
      <c r="A120" s="7" t="s">
        <v>62</v>
      </c>
      <c r="B120" s="8" t="n">
        <v>45770</v>
      </c>
      <c r="C120" s="9" t="n">
        <v>7100</v>
      </c>
      <c r="D120" s="10" t="n">
        <f aca="false">IF(A120="","",DATE(YEAR(_xlfn.MINIFS($B:$B,$A:$A,A120)),MONTH(_xlfn.MINIFS($B:$B,$A:$A,A120)),1))</f>
        <v>45717</v>
      </c>
      <c r="E120" s="10" t="n">
        <f aca="false">IF(A120="","",DATE(YEAR(B120),MONTH(B120),1))</f>
        <v>45748</v>
      </c>
      <c r="F120" s="4" t="n">
        <f aca="false">IF(A120="","",(YEAR(E120)-YEAR(D120))*12+MONTH(E120)-MONTH(D120))</f>
        <v>1</v>
      </c>
      <c r="G120" s="4" t="n">
        <f aca="false">IF(A120="","",IF(COUNTIFS($A$2:A120,A120,$F$2:F120,F120)=1,1,0))</f>
        <v>1</v>
      </c>
    </row>
    <row r="121" customFormat="false" ht="15" hidden="false" customHeight="false" outlineLevel="0" collapsed="false">
      <c r="A121" s="7" t="s">
        <v>109</v>
      </c>
      <c r="B121" s="8" t="n">
        <v>45770</v>
      </c>
      <c r="C121" s="9" t="n">
        <v>7500</v>
      </c>
      <c r="D121" s="10" t="n">
        <f aca="false">IF(A121="","",DATE(YEAR(_xlfn.MINIFS($B:$B,$A:$A,A121)),MONTH(_xlfn.MINIFS($B:$B,$A:$A,A121)),1))</f>
        <v>45748</v>
      </c>
      <c r="E121" s="10" t="n">
        <f aca="false">IF(A121="","",DATE(YEAR(B121),MONTH(B121),1))</f>
        <v>45748</v>
      </c>
      <c r="F121" s="4" t="n">
        <f aca="false">IF(A121="","",(YEAR(E121)-YEAR(D121))*12+MONTH(E121)-MONTH(D121))</f>
        <v>0</v>
      </c>
      <c r="G121" s="4" t="n">
        <f aca="false">IF(A121="","",IF(COUNTIFS($A$2:A121,A121,$F$2:F121,F121)=1,1,0))</f>
        <v>1</v>
      </c>
    </row>
    <row r="122" customFormat="false" ht="15" hidden="false" customHeight="false" outlineLevel="0" collapsed="false">
      <c r="A122" s="7" t="s">
        <v>73</v>
      </c>
      <c r="B122" s="8" t="n">
        <v>45772</v>
      </c>
      <c r="C122" s="9" t="n">
        <v>6600</v>
      </c>
      <c r="D122" s="10" t="n">
        <f aca="false">IF(A122="","",DATE(YEAR(_xlfn.MINIFS($B:$B,$A:$A,A122)),MONTH(_xlfn.MINIFS($B:$B,$A:$A,A122)),1))</f>
        <v>45717</v>
      </c>
      <c r="E122" s="10" t="n">
        <f aca="false">IF(A122="","",DATE(YEAR(B122),MONTH(B122),1))</f>
        <v>45748</v>
      </c>
      <c r="F122" s="4" t="n">
        <f aca="false">IF(A122="","",(YEAR(E122)-YEAR(D122))*12+MONTH(E122)-MONTH(D122))</f>
        <v>1</v>
      </c>
      <c r="G122" s="4" t="n">
        <f aca="false">IF(A122="","",IF(COUNTIFS($A$2:A122,A122,$F$2:F122,F122)=1,1,0))</f>
        <v>1</v>
      </c>
    </row>
    <row r="123" customFormat="false" ht="15" hidden="false" customHeight="false" outlineLevel="0" collapsed="false">
      <c r="A123" s="7" t="s">
        <v>110</v>
      </c>
      <c r="B123" s="8" t="n">
        <v>45772</v>
      </c>
      <c r="C123" s="9" t="n">
        <v>3800</v>
      </c>
      <c r="D123" s="10" t="n">
        <f aca="false">IF(A123="","",DATE(YEAR(_xlfn.MINIFS($B:$B,$A:$A,A123)),MONTH(_xlfn.MINIFS($B:$B,$A:$A,A123)),1))</f>
        <v>45748</v>
      </c>
      <c r="E123" s="10" t="n">
        <f aca="false">IF(A123="","",DATE(YEAR(B123),MONTH(B123),1))</f>
        <v>45748</v>
      </c>
      <c r="F123" s="4" t="n">
        <f aca="false">IF(A123="","",(YEAR(E123)-YEAR(D123))*12+MONTH(E123)-MONTH(D123))</f>
        <v>0</v>
      </c>
      <c r="G123" s="4" t="n">
        <f aca="false">IF(A123="","",IF(COUNTIFS($A$2:A123,A123,$F$2:F123,F123)=1,1,0))</f>
        <v>1</v>
      </c>
    </row>
    <row r="124" customFormat="false" ht="15" hidden="false" customHeight="false" outlineLevel="0" collapsed="false">
      <c r="A124" s="7" t="s">
        <v>38</v>
      </c>
      <c r="B124" s="8" t="n">
        <v>45778</v>
      </c>
      <c r="C124" s="9" t="n">
        <v>6500</v>
      </c>
      <c r="D124" s="10" t="n">
        <f aca="false">IF(A124="","",DATE(YEAR(_xlfn.MINIFS($B:$B,$A:$A,A124)),MONTH(_xlfn.MINIFS($B:$B,$A:$A,A124)),1))</f>
        <v>45658</v>
      </c>
      <c r="E124" s="10" t="n">
        <f aca="false">IF(A124="","",DATE(YEAR(B124),MONTH(B124),1))</f>
        <v>45778</v>
      </c>
      <c r="F124" s="4" t="n">
        <f aca="false">IF(A124="","",(YEAR(E124)-YEAR(D124))*12+MONTH(E124)-MONTH(D124))</f>
        <v>4</v>
      </c>
      <c r="G124" s="4" t="n">
        <f aca="false">IF(A124="","",IF(COUNTIFS($A$2:A124,A124,$F$2:F124,F124)=1,1,0))</f>
        <v>1</v>
      </c>
    </row>
    <row r="125" customFormat="false" ht="15" hidden="false" customHeight="false" outlineLevel="0" collapsed="false">
      <c r="A125" s="7" t="s">
        <v>54</v>
      </c>
      <c r="B125" s="8" t="n">
        <v>45778</v>
      </c>
      <c r="C125" s="9" t="n">
        <v>3400</v>
      </c>
      <c r="D125" s="10" t="n">
        <f aca="false">IF(A125="","",DATE(YEAR(_xlfn.MINIFS($B:$B,$A:$A,A125)),MONTH(_xlfn.MINIFS($B:$B,$A:$A,A125)),1))</f>
        <v>45689</v>
      </c>
      <c r="E125" s="10" t="n">
        <f aca="false">IF(A125="","",DATE(YEAR(B125),MONTH(B125),1))</f>
        <v>45778</v>
      </c>
      <c r="F125" s="4" t="n">
        <f aca="false">IF(A125="","",(YEAR(E125)-YEAR(D125))*12+MONTH(E125)-MONTH(D125))</f>
        <v>3</v>
      </c>
      <c r="G125" s="4" t="n">
        <f aca="false">IF(A125="","",IF(COUNTIFS($A$2:A125,A125,$F$2:F125,F125)=1,1,0))</f>
        <v>1</v>
      </c>
    </row>
    <row r="126" customFormat="false" ht="15" hidden="false" customHeight="false" outlineLevel="0" collapsed="false">
      <c r="A126" s="7" t="s">
        <v>108</v>
      </c>
      <c r="B126" s="8" t="n">
        <v>45778</v>
      </c>
      <c r="C126" s="9" t="n">
        <v>5100</v>
      </c>
      <c r="D126" s="10" t="n">
        <f aca="false">IF(A126="","",DATE(YEAR(_xlfn.MINIFS($B:$B,$A:$A,A126)),MONTH(_xlfn.MINIFS($B:$B,$A:$A,A126)),1))</f>
        <v>45748</v>
      </c>
      <c r="E126" s="10" t="n">
        <f aca="false">IF(A126="","",DATE(YEAR(B126),MONTH(B126),1))</f>
        <v>45778</v>
      </c>
      <c r="F126" s="4" t="n">
        <f aca="false">IF(A126="","",(YEAR(E126)-YEAR(D126))*12+MONTH(E126)-MONTH(D126))</f>
        <v>1</v>
      </c>
      <c r="G126" s="4" t="n">
        <f aca="false">IF(A126="","",IF(COUNTIFS($A$2:A126,A126,$F$2:F126,F126)=1,1,0))</f>
        <v>1</v>
      </c>
    </row>
    <row r="127" customFormat="false" ht="15" hidden="false" customHeight="false" outlineLevel="0" collapsed="false">
      <c r="A127" s="7" t="s">
        <v>111</v>
      </c>
      <c r="B127" s="8" t="n">
        <v>45779</v>
      </c>
      <c r="C127" s="9" t="n">
        <v>6500</v>
      </c>
      <c r="D127" s="10" t="n">
        <f aca="false">IF(A127="","",DATE(YEAR(_xlfn.MINIFS($B:$B,$A:$A,A127)),MONTH(_xlfn.MINIFS($B:$B,$A:$A,A127)),1))</f>
        <v>45778</v>
      </c>
      <c r="E127" s="10" t="n">
        <f aca="false">IF(A127="","",DATE(YEAR(B127),MONTH(B127),1))</f>
        <v>45778</v>
      </c>
      <c r="F127" s="4" t="n">
        <f aca="false">IF(A127="","",(YEAR(E127)-YEAR(D127))*12+MONTH(E127)-MONTH(D127))</f>
        <v>0</v>
      </c>
      <c r="G127" s="4" t="n">
        <f aca="false">IF(A127="","",IF(COUNTIFS($A$2:A127,A127,$F$2:F127,F127)=1,1,0))</f>
        <v>1</v>
      </c>
    </row>
    <row r="128" customFormat="false" ht="15" hidden="false" customHeight="false" outlineLevel="0" collapsed="false">
      <c r="A128" s="7" t="s">
        <v>112</v>
      </c>
      <c r="B128" s="8" t="n">
        <v>45780</v>
      </c>
      <c r="C128" s="9" t="n">
        <v>4100</v>
      </c>
      <c r="D128" s="10" t="n">
        <f aca="false">IF(A128="","",DATE(YEAR(_xlfn.MINIFS($B:$B,$A:$A,A128)),MONTH(_xlfn.MINIFS($B:$B,$A:$A,A128)),1))</f>
        <v>45778</v>
      </c>
      <c r="E128" s="10" t="n">
        <f aca="false">IF(A128="","",DATE(YEAR(B128),MONTH(B128),1))</f>
        <v>45778</v>
      </c>
      <c r="F128" s="4" t="n">
        <f aca="false">IF(A128="","",(YEAR(E128)-YEAR(D128))*12+MONTH(E128)-MONTH(D128))</f>
        <v>0</v>
      </c>
      <c r="G128" s="4" t="n">
        <f aca="false">IF(A128="","",IF(COUNTIFS($A$2:A128,A128,$F$2:F128,F128)=1,1,0))</f>
        <v>1</v>
      </c>
    </row>
    <row r="129" customFormat="false" ht="15" hidden="false" customHeight="false" outlineLevel="0" collapsed="false">
      <c r="A129" s="7" t="s">
        <v>62</v>
      </c>
      <c r="B129" s="8" t="n">
        <v>45781</v>
      </c>
      <c r="C129" s="9" t="n">
        <v>2000</v>
      </c>
      <c r="D129" s="10" t="n">
        <f aca="false">IF(A129="","",DATE(YEAR(_xlfn.MINIFS($B:$B,$A:$A,A129)),MONTH(_xlfn.MINIFS($B:$B,$A:$A,A129)),1))</f>
        <v>45717</v>
      </c>
      <c r="E129" s="10" t="n">
        <f aca="false">IF(A129="","",DATE(YEAR(B129),MONTH(B129),1))</f>
        <v>45778</v>
      </c>
      <c r="F129" s="4" t="n">
        <f aca="false">IF(A129="","",(YEAR(E129)-YEAR(D129))*12+MONTH(E129)-MONTH(D129))</f>
        <v>2</v>
      </c>
      <c r="G129" s="4" t="n">
        <f aca="false">IF(A129="","",IF(COUNTIFS($A$2:A129,A129,$F$2:F129,F129)=1,1,0))</f>
        <v>1</v>
      </c>
    </row>
    <row r="130" customFormat="false" ht="15" hidden="false" customHeight="false" outlineLevel="0" collapsed="false">
      <c r="A130" s="7" t="s">
        <v>91</v>
      </c>
      <c r="B130" s="8" t="n">
        <v>45781</v>
      </c>
      <c r="C130" s="9" t="n">
        <v>2100</v>
      </c>
      <c r="D130" s="10" t="n">
        <f aca="false">IF(A130="","",DATE(YEAR(_xlfn.MINIFS($B:$B,$A:$A,A130)),MONTH(_xlfn.MINIFS($B:$B,$A:$A,A130)),1))</f>
        <v>45748</v>
      </c>
      <c r="E130" s="10" t="n">
        <f aca="false">IF(A130="","",DATE(YEAR(B130),MONTH(B130),1))</f>
        <v>45778</v>
      </c>
      <c r="F130" s="4" t="n">
        <f aca="false">IF(A130="","",(YEAR(E130)-YEAR(D130))*12+MONTH(E130)-MONTH(D130))</f>
        <v>1</v>
      </c>
      <c r="G130" s="4" t="n">
        <f aca="false">IF(A130="","",IF(COUNTIFS($A$2:A130,A130,$F$2:F130,F130)=1,1,0))</f>
        <v>1</v>
      </c>
    </row>
    <row r="131" customFormat="false" ht="15" hidden="false" customHeight="false" outlineLevel="0" collapsed="false">
      <c r="A131" s="7" t="s">
        <v>92</v>
      </c>
      <c r="B131" s="8" t="n">
        <v>45781</v>
      </c>
      <c r="C131" s="9" t="n">
        <v>6500</v>
      </c>
      <c r="D131" s="10" t="n">
        <f aca="false">IF(A131="","",DATE(YEAR(_xlfn.MINIFS($B:$B,$A:$A,A131)),MONTH(_xlfn.MINIFS($B:$B,$A:$A,A131)),1))</f>
        <v>45748</v>
      </c>
      <c r="E131" s="10" t="n">
        <f aca="false">IF(A131="","",DATE(YEAR(B131),MONTH(B131),1))</f>
        <v>45778</v>
      </c>
      <c r="F131" s="4" t="n">
        <f aca="false">IF(A131="","",(YEAR(E131)-YEAR(D131))*12+MONTH(E131)-MONTH(D131))</f>
        <v>1</v>
      </c>
      <c r="G131" s="4" t="n">
        <f aca="false">IF(A131="","",IF(COUNTIFS($A$2:A131,A131,$F$2:F131,F131)=1,1,0))</f>
        <v>1</v>
      </c>
    </row>
    <row r="132" customFormat="false" ht="15" hidden="false" customHeight="false" outlineLevel="0" collapsed="false">
      <c r="A132" s="7" t="s">
        <v>113</v>
      </c>
      <c r="B132" s="8" t="n">
        <v>45781</v>
      </c>
      <c r="C132" s="9" t="n">
        <v>6900</v>
      </c>
      <c r="D132" s="10" t="n">
        <f aca="false">IF(A132="","",DATE(YEAR(_xlfn.MINIFS($B:$B,$A:$A,A132)),MONTH(_xlfn.MINIFS($B:$B,$A:$A,A132)),1))</f>
        <v>45778</v>
      </c>
      <c r="E132" s="10" t="n">
        <f aca="false">IF(A132="","",DATE(YEAR(B132),MONTH(B132),1))</f>
        <v>45778</v>
      </c>
      <c r="F132" s="4" t="n">
        <f aca="false">IF(A132="","",(YEAR(E132)-YEAR(D132))*12+MONTH(E132)-MONTH(D132))</f>
        <v>0</v>
      </c>
      <c r="G132" s="4" t="n">
        <f aca="false">IF(A132="","",IF(COUNTIFS($A$2:A132,A132,$F$2:F132,F132)=1,1,0))</f>
        <v>1</v>
      </c>
    </row>
    <row r="133" customFormat="false" ht="15" hidden="false" customHeight="false" outlineLevel="0" collapsed="false">
      <c r="A133" s="7" t="s">
        <v>114</v>
      </c>
      <c r="B133" s="8" t="n">
        <v>45782</v>
      </c>
      <c r="C133" s="9" t="n">
        <v>5900</v>
      </c>
      <c r="D133" s="10" t="n">
        <f aca="false">IF(A133="","",DATE(YEAR(_xlfn.MINIFS($B:$B,$A:$A,A133)),MONTH(_xlfn.MINIFS($B:$B,$A:$A,A133)),1))</f>
        <v>45778</v>
      </c>
      <c r="E133" s="10" t="n">
        <f aca="false">IF(A133="","",DATE(YEAR(B133),MONTH(B133),1))</f>
        <v>45778</v>
      </c>
      <c r="F133" s="4" t="n">
        <f aca="false">IF(A133="","",(YEAR(E133)-YEAR(D133))*12+MONTH(E133)-MONTH(D133))</f>
        <v>0</v>
      </c>
      <c r="G133" s="4" t="n">
        <f aca="false">IF(A133="","",IF(COUNTIFS($A$2:A133,A133,$F$2:F133,F133)=1,1,0))</f>
        <v>1</v>
      </c>
    </row>
    <row r="134" customFormat="false" ht="15" hidden="false" customHeight="false" outlineLevel="0" collapsed="false">
      <c r="A134" s="7" t="s">
        <v>79</v>
      </c>
      <c r="B134" s="8" t="n">
        <v>45783</v>
      </c>
      <c r="C134" s="9" t="n">
        <v>4300</v>
      </c>
      <c r="D134" s="10" t="n">
        <f aca="false">IF(A134="","",DATE(YEAR(_xlfn.MINIFS($B:$B,$A:$A,A134)),MONTH(_xlfn.MINIFS($B:$B,$A:$A,A134)),1))</f>
        <v>45717</v>
      </c>
      <c r="E134" s="10" t="n">
        <f aca="false">IF(A134="","",DATE(YEAR(B134),MONTH(B134),1))</f>
        <v>45778</v>
      </c>
      <c r="F134" s="4" t="n">
        <f aca="false">IF(A134="","",(YEAR(E134)-YEAR(D134))*12+MONTH(E134)-MONTH(D134))</f>
        <v>2</v>
      </c>
      <c r="G134" s="4" t="n">
        <f aca="false">IF(A134="","",IF(COUNTIFS($A$2:A134,A134,$F$2:F134,F134)=1,1,0))</f>
        <v>1</v>
      </c>
    </row>
    <row r="135" customFormat="false" ht="15" hidden="false" customHeight="false" outlineLevel="0" collapsed="false">
      <c r="A135" s="7" t="s">
        <v>34</v>
      </c>
      <c r="B135" s="8" t="n">
        <v>45784</v>
      </c>
      <c r="C135" s="9" t="n">
        <v>5400</v>
      </c>
      <c r="D135" s="10" t="n">
        <f aca="false">IF(A135="","",DATE(YEAR(_xlfn.MINIFS($B:$B,$A:$A,A135)),MONTH(_xlfn.MINIFS($B:$B,$A:$A,A135)),1))</f>
        <v>45658</v>
      </c>
      <c r="E135" s="10" t="n">
        <f aca="false">IF(A135="","",DATE(YEAR(B135),MONTH(B135),1))</f>
        <v>45778</v>
      </c>
      <c r="F135" s="4" t="n">
        <f aca="false">IF(A135="","",(YEAR(E135)-YEAR(D135))*12+MONTH(E135)-MONTH(D135))</f>
        <v>4</v>
      </c>
      <c r="G135" s="4" t="n">
        <f aca="false">IF(A135="","",IF(COUNTIFS($A$2:A135,A135,$F$2:F135,F135)=1,1,0))</f>
        <v>1</v>
      </c>
    </row>
    <row r="136" customFormat="false" ht="15" hidden="false" customHeight="false" outlineLevel="0" collapsed="false">
      <c r="A136" s="7" t="s">
        <v>73</v>
      </c>
      <c r="B136" s="8" t="n">
        <v>45784</v>
      </c>
      <c r="C136" s="9" t="n">
        <v>4000</v>
      </c>
      <c r="D136" s="10" t="n">
        <f aca="false">IF(A136="","",DATE(YEAR(_xlfn.MINIFS($B:$B,$A:$A,A136)),MONTH(_xlfn.MINIFS($B:$B,$A:$A,A136)),1))</f>
        <v>45717</v>
      </c>
      <c r="E136" s="10" t="n">
        <f aca="false">IF(A136="","",DATE(YEAR(B136),MONTH(B136),1))</f>
        <v>45778</v>
      </c>
      <c r="F136" s="4" t="n">
        <f aca="false">IF(A136="","",(YEAR(E136)-YEAR(D136))*12+MONTH(E136)-MONTH(D136))</f>
        <v>2</v>
      </c>
      <c r="G136" s="4" t="n">
        <f aca="false">IF(A136="","",IF(COUNTIFS($A$2:A136,A136,$F$2:F136,F136)=1,1,0))</f>
        <v>1</v>
      </c>
    </row>
    <row r="137" customFormat="false" ht="15" hidden="false" customHeight="false" outlineLevel="0" collapsed="false">
      <c r="A137" s="7" t="s">
        <v>115</v>
      </c>
      <c r="B137" s="8" t="n">
        <v>45784</v>
      </c>
      <c r="C137" s="9" t="n">
        <v>5800</v>
      </c>
      <c r="D137" s="10" t="n">
        <f aca="false">IF(A137="","",DATE(YEAR(_xlfn.MINIFS($B:$B,$A:$A,A137)),MONTH(_xlfn.MINIFS($B:$B,$A:$A,A137)),1))</f>
        <v>45778</v>
      </c>
      <c r="E137" s="10" t="n">
        <f aca="false">IF(A137="","",DATE(YEAR(B137),MONTH(B137),1))</f>
        <v>45778</v>
      </c>
      <c r="F137" s="4" t="n">
        <f aca="false">IF(A137="","",(YEAR(E137)-YEAR(D137))*12+MONTH(E137)-MONTH(D137))</f>
        <v>0</v>
      </c>
      <c r="G137" s="4" t="n">
        <f aca="false">IF(A137="","",IF(COUNTIFS($A$2:A137,A137,$F$2:F137,F137)=1,1,0))</f>
        <v>1</v>
      </c>
    </row>
    <row r="138" customFormat="false" ht="15" hidden="false" customHeight="false" outlineLevel="0" collapsed="false">
      <c r="A138" s="7" t="s">
        <v>116</v>
      </c>
      <c r="B138" s="8" t="n">
        <v>45784</v>
      </c>
      <c r="C138" s="9" t="n">
        <v>4800</v>
      </c>
      <c r="D138" s="10" t="n">
        <f aca="false">IF(A138="","",DATE(YEAR(_xlfn.MINIFS($B:$B,$A:$A,A138)),MONTH(_xlfn.MINIFS($B:$B,$A:$A,A138)),1))</f>
        <v>45778</v>
      </c>
      <c r="E138" s="10" t="n">
        <f aca="false">IF(A138="","",DATE(YEAR(B138),MONTH(B138),1))</f>
        <v>45778</v>
      </c>
      <c r="F138" s="4" t="n">
        <f aca="false">IF(A138="","",(YEAR(E138)-YEAR(D138))*12+MONTH(E138)-MONTH(D138))</f>
        <v>0</v>
      </c>
      <c r="G138" s="4" t="n">
        <f aca="false">IF(A138="","",IF(COUNTIFS($A$2:A138,A138,$F$2:F138,F138)=1,1,0))</f>
        <v>1</v>
      </c>
    </row>
    <row r="139" customFormat="false" ht="15" hidden="false" customHeight="false" outlineLevel="0" collapsed="false">
      <c r="A139" s="7" t="s">
        <v>86</v>
      </c>
      <c r="B139" s="8" t="n">
        <v>45785</v>
      </c>
      <c r="C139" s="9" t="n">
        <v>6800</v>
      </c>
      <c r="D139" s="10" t="n">
        <f aca="false">IF(A139="","",DATE(YEAR(_xlfn.MINIFS($B:$B,$A:$A,A139)),MONTH(_xlfn.MINIFS($B:$B,$A:$A,A139)),1))</f>
        <v>45748</v>
      </c>
      <c r="E139" s="10" t="n">
        <f aca="false">IF(A139="","",DATE(YEAR(B139),MONTH(B139),1))</f>
        <v>45778</v>
      </c>
      <c r="F139" s="4" t="n">
        <f aca="false">IF(A139="","",(YEAR(E139)-YEAR(D139))*12+MONTH(E139)-MONTH(D139))</f>
        <v>1</v>
      </c>
      <c r="G139" s="4" t="n">
        <f aca="false">IF(A139="","",IF(COUNTIFS($A$2:A139,A139,$F$2:F139,F139)=1,1,0))</f>
        <v>1</v>
      </c>
    </row>
    <row r="140" customFormat="false" ht="15" hidden="false" customHeight="false" outlineLevel="0" collapsed="false">
      <c r="A140" s="7" t="s">
        <v>117</v>
      </c>
      <c r="B140" s="8" t="n">
        <v>45785</v>
      </c>
      <c r="C140" s="9" t="n">
        <v>3200</v>
      </c>
      <c r="D140" s="10" t="n">
        <f aca="false">IF(A140="","",DATE(YEAR(_xlfn.MINIFS($B:$B,$A:$A,A140)),MONTH(_xlfn.MINIFS($B:$B,$A:$A,A140)),1))</f>
        <v>45778</v>
      </c>
      <c r="E140" s="10" t="n">
        <f aca="false">IF(A140="","",DATE(YEAR(B140),MONTH(B140),1))</f>
        <v>45778</v>
      </c>
      <c r="F140" s="4" t="n">
        <f aca="false">IF(A140="","",(YEAR(E140)-YEAR(D140))*12+MONTH(E140)-MONTH(D140))</f>
        <v>0</v>
      </c>
      <c r="G140" s="4" t="n">
        <f aca="false">IF(A140="","",IF(COUNTIFS($A$2:A140,A140,$F$2:F140,F140)=1,1,0))</f>
        <v>1</v>
      </c>
    </row>
    <row r="141" customFormat="false" ht="15" hidden="false" customHeight="false" outlineLevel="0" collapsed="false">
      <c r="A141" s="7" t="s">
        <v>18</v>
      </c>
      <c r="B141" s="8" t="n">
        <v>45786</v>
      </c>
      <c r="C141" s="9" t="n">
        <v>2000</v>
      </c>
      <c r="D141" s="10" t="n">
        <f aca="false">IF(A141="","",DATE(YEAR(_xlfn.MINIFS($B:$B,$A:$A,A141)),MONTH(_xlfn.MINIFS($B:$B,$A:$A,A141)),1))</f>
        <v>45658</v>
      </c>
      <c r="E141" s="10" t="n">
        <f aca="false">IF(A141="","",DATE(YEAR(B141),MONTH(B141),1))</f>
        <v>45778</v>
      </c>
      <c r="F141" s="4" t="n">
        <f aca="false">IF(A141="","",(YEAR(E141)-YEAR(D141))*12+MONTH(E141)-MONTH(D141))</f>
        <v>4</v>
      </c>
      <c r="G141" s="4" t="n">
        <f aca="false">IF(A141="","",IF(COUNTIFS($A$2:A141,A141,$F$2:F141,F141)=1,1,0))</f>
        <v>1</v>
      </c>
    </row>
    <row r="142" customFormat="false" ht="15" hidden="false" customHeight="false" outlineLevel="0" collapsed="false">
      <c r="A142" s="7" t="s">
        <v>118</v>
      </c>
      <c r="B142" s="8" t="n">
        <v>45786</v>
      </c>
      <c r="C142" s="9" t="n">
        <v>7000</v>
      </c>
      <c r="D142" s="10" t="n">
        <f aca="false">IF(A142="","",DATE(YEAR(_xlfn.MINIFS($B:$B,$A:$A,A142)),MONTH(_xlfn.MINIFS($B:$B,$A:$A,A142)),1))</f>
        <v>45778</v>
      </c>
      <c r="E142" s="10" t="n">
        <f aca="false">IF(A142="","",DATE(YEAR(B142),MONTH(B142),1))</f>
        <v>45778</v>
      </c>
      <c r="F142" s="4" t="n">
        <f aca="false">IF(A142="","",(YEAR(E142)-YEAR(D142))*12+MONTH(E142)-MONTH(D142))</f>
        <v>0</v>
      </c>
      <c r="G142" s="4" t="n">
        <f aca="false">IF(A142="","",IF(COUNTIFS($A$2:A142,A142,$F$2:F142,F142)=1,1,0))</f>
        <v>1</v>
      </c>
    </row>
    <row r="143" customFormat="false" ht="15" hidden="false" customHeight="false" outlineLevel="0" collapsed="false">
      <c r="A143" s="7" t="s">
        <v>72</v>
      </c>
      <c r="B143" s="8" t="n">
        <v>45787</v>
      </c>
      <c r="C143" s="9" t="n">
        <v>6200</v>
      </c>
      <c r="D143" s="10" t="n">
        <f aca="false">IF(A143="","",DATE(YEAR(_xlfn.MINIFS($B:$B,$A:$A,A143)),MONTH(_xlfn.MINIFS($B:$B,$A:$A,A143)),1))</f>
        <v>45717</v>
      </c>
      <c r="E143" s="10" t="n">
        <f aca="false">IF(A143="","",DATE(YEAR(B143),MONTH(B143),1))</f>
        <v>45778</v>
      </c>
      <c r="F143" s="4" t="n">
        <f aca="false">IF(A143="","",(YEAR(E143)-YEAR(D143))*12+MONTH(E143)-MONTH(D143))</f>
        <v>2</v>
      </c>
      <c r="G143" s="4" t="n">
        <f aca="false">IF(A143="","",IF(COUNTIFS($A$2:A143,A143,$F$2:F143,F143)=1,1,0))</f>
        <v>1</v>
      </c>
    </row>
    <row r="144" customFormat="false" ht="15" hidden="false" customHeight="false" outlineLevel="0" collapsed="false">
      <c r="A144" s="7" t="s">
        <v>89</v>
      </c>
      <c r="B144" s="8" t="n">
        <v>45787</v>
      </c>
      <c r="C144" s="9" t="n">
        <v>4200</v>
      </c>
      <c r="D144" s="10" t="n">
        <f aca="false">IF(A144="","",DATE(YEAR(_xlfn.MINIFS($B:$B,$A:$A,A144)),MONTH(_xlfn.MINIFS($B:$B,$A:$A,A144)),1))</f>
        <v>45748</v>
      </c>
      <c r="E144" s="10" t="n">
        <f aca="false">IF(A144="","",DATE(YEAR(B144),MONTH(B144),1))</f>
        <v>45778</v>
      </c>
      <c r="F144" s="4" t="n">
        <f aca="false">IF(A144="","",(YEAR(E144)-YEAR(D144))*12+MONTH(E144)-MONTH(D144))</f>
        <v>1</v>
      </c>
      <c r="G144" s="4" t="n">
        <f aca="false">IF(A144="","",IF(COUNTIFS($A$2:A144,A144,$F$2:F144,F144)=1,1,0))</f>
        <v>1</v>
      </c>
    </row>
    <row r="145" customFormat="false" ht="15" hidden="false" customHeight="false" outlineLevel="0" collapsed="false">
      <c r="A145" s="7" t="s">
        <v>119</v>
      </c>
      <c r="B145" s="8" t="n">
        <v>45788</v>
      </c>
      <c r="C145" s="9" t="n">
        <v>4500</v>
      </c>
      <c r="D145" s="10" t="n">
        <f aca="false">IF(A145="","",DATE(YEAR(_xlfn.MINIFS($B:$B,$A:$A,A145)),MONTH(_xlfn.MINIFS($B:$B,$A:$A,A145)),1))</f>
        <v>45778</v>
      </c>
      <c r="E145" s="10" t="n">
        <f aca="false">IF(A145="","",DATE(YEAR(B145),MONTH(B145),1))</f>
        <v>45778</v>
      </c>
      <c r="F145" s="4" t="n">
        <f aca="false">IF(A145="","",(YEAR(E145)-YEAR(D145))*12+MONTH(E145)-MONTH(D145))</f>
        <v>0</v>
      </c>
      <c r="G145" s="4" t="n">
        <f aca="false">IF(A145="","",IF(COUNTIFS($A$2:A145,A145,$F$2:F145,F145)=1,1,0))</f>
        <v>1</v>
      </c>
    </row>
    <row r="146" customFormat="false" ht="15" hidden="false" customHeight="false" outlineLevel="0" collapsed="false">
      <c r="A146" s="7" t="s">
        <v>120</v>
      </c>
      <c r="B146" s="8" t="n">
        <v>45789</v>
      </c>
      <c r="C146" s="9" t="n">
        <v>6500</v>
      </c>
      <c r="D146" s="10" t="n">
        <f aca="false">IF(A146="","",DATE(YEAR(_xlfn.MINIFS($B:$B,$A:$A,A146)),MONTH(_xlfn.MINIFS($B:$B,$A:$A,A146)),1))</f>
        <v>45778</v>
      </c>
      <c r="E146" s="10" t="n">
        <f aca="false">IF(A146="","",DATE(YEAR(B146),MONTH(B146),1))</f>
        <v>45778</v>
      </c>
      <c r="F146" s="4" t="n">
        <f aca="false">IF(A146="","",(YEAR(E146)-YEAR(D146))*12+MONTH(E146)-MONTH(D146))</f>
        <v>0</v>
      </c>
      <c r="G146" s="4" t="n">
        <f aca="false">IF(A146="","",IF(COUNTIFS($A$2:A146,A146,$F$2:F146,F146)=1,1,0))</f>
        <v>1</v>
      </c>
    </row>
    <row r="147" customFormat="false" ht="15" hidden="false" customHeight="false" outlineLevel="0" collapsed="false">
      <c r="A147" s="7" t="s">
        <v>121</v>
      </c>
      <c r="B147" s="8" t="n">
        <v>45789</v>
      </c>
      <c r="C147" s="9" t="n">
        <v>4200</v>
      </c>
      <c r="D147" s="10" t="n">
        <f aca="false">IF(A147="","",DATE(YEAR(_xlfn.MINIFS($B:$B,$A:$A,A147)),MONTH(_xlfn.MINIFS($B:$B,$A:$A,A147)),1))</f>
        <v>45778</v>
      </c>
      <c r="E147" s="10" t="n">
        <f aca="false">IF(A147="","",DATE(YEAR(B147),MONTH(B147),1))</f>
        <v>45778</v>
      </c>
      <c r="F147" s="4" t="n">
        <f aca="false">IF(A147="","",(YEAR(E147)-YEAR(D147))*12+MONTH(E147)-MONTH(D147))</f>
        <v>0</v>
      </c>
      <c r="G147" s="4" t="n">
        <f aca="false">IF(A147="","",IF(COUNTIFS($A$2:A147,A147,$F$2:F147,F147)=1,1,0))</f>
        <v>1</v>
      </c>
    </row>
    <row r="148" customFormat="false" ht="15" hidden="false" customHeight="false" outlineLevel="0" collapsed="false">
      <c r="A148" s="7" t="s">
        <v>122</v>
      </c>
      <c r="B148" s="8" t="n">
        <v>45794</v>
      </c>
      <c r="C148" s="9" t="n">
        <v>4500</v>
      </c>
      <c r="D148" s="10" t="n">
        <f aca="false">IF(A148="","",DATE(YEAR(_xlfn.MINIFS($B:$B,$A:$A,A148)),MONTH(_xlfn.MINIFS($B:$B,$A:$A,A148)),1))</f>
        <v>45778</v>
      </c>
      <c r="E148" s="10" t="n">
        <f aca="false">IF(A148="","",DATE(YEAR(B148),MONTH(B148),1))</f>
        <v>45778</v>
      </c>
      <c r="F148" s="4" t="n">
        <f aca="false">IF(A148="","",(YEAR(E148)-YEAR(D148))*12+MONTH(E148)-MONTH(D148))</f>
        <v>0</v>
      </c>
      <c r="G148" s="4" t="n">
        <f aca="false">IF(A148="","",IF(COUNTIFS($A$2:A148,A148,$F$2:F148,F148)=1,1,0))</f>
        <v>1</v>
      </c>
    </row>
    <row r="149" customFormat="false" ht="15" hidden="false" customHeight="false" outlineLevel="0" collapsed="false">
      <c r="A149" s="7" t="s">
        <v>50</v>
      </c>
      <c r="B149" s="8" t="n">
        <v>45795</v>
      </c>
      <c r="C149" s="9" t="n">
        <v>5700</v>
      </c>
      <c r="D149" s="10" t="n">
        <f aca="false">IF(A149="","",DATE(YEAR(_xlfn.MINIFS($B:$B,$A:$A,A149)),MONTH(_xlfn.MINIFS($B:$B,$A:$A,A149)),1))</f>
        <v>45689</v>
      </c>
      <c r="E149" s="10" t="n">
        <f aca="false">IF(A149="","",DATE(YEAR(B149),MONTH(B149),1))</f>
        <v>45778</v>
      </c>
      <c r="F149" s="4" t="n">
        <f aca="false">IF(A149="","",(YEAR(E149)-YEAR(D149))*12+MONTH(E149)-MONTH(D149))</f>
        <v>3</v>
      </c>
      <c r="G149" s="4" t="n">
        <f aca="false">IF(A149="","",IF(COUNTIFS($A$2:A149,A149,$F$2:F149,F149)=1,1,0))</f>
        <v>1</v>
      </c>
    </row>
    <row r="150" customFormat="false" ht="15" hidden="false" customHeight="false" outlineLevel="0" collapsed="false">
      <c r="A150" s="7" t="s">
        <v>106</v>
      </c>
      <c r="B150" s="8" t="n">
        <v>45796</v>
      </c>
      <c r="C150" s="9" t="n">
        <v>3500</v>
      </c>
      <c r="D150" s="10" t="n">
        <f aca="false">IF(A150="","",DATE(YEAR(_xlfn.MINIFS($B:$B,$A:$A,A150)),MONTH(_xlfn.MINIFS($B:$B,$A:$A,A150)),1))</f>
        <v>45748</v>
      </c>
      <c r="E150" s="10" t="n">
        <f aca="false">IF(A150="","",DATE(YEAR(B150),MONTH(B150),1))</f>
        <v>45778</v>
      </c>
      <c r="F150" s="4" t="n">
        <f aca="false">IF(A150="","",(YEAR(E150)-YEAR(D150))*12+MONTH(E150)-MONTH(D150))</f>
        <v>1</v>
      </c>
      <c r="G150" s="4" t="n">
        <f aca="false">IF(A150="","",IF(COUNTIFS($A$2:A150,A150,$F$2:F150,F150)=1,1,0))</f>
        <v>1</v>
      </c>
    </row>
    <row r="151" customFormat="false" ht="15" hidden="false" customHeight="false" outlineLevel="0" collapsed="false">
      <c r="A151" s="7" t="s">
        <v>58</v>
      </c>
      <c r="B151" s="8" t="n">
        <v>45798</v>
      </c>
      <c r="C151" s="9" t="n">
        <v>6200</v>
      </c>
      <c r="D151" s="10" t="n">
        <f aca="false">IF(A151="","",DATE(YEAR(_xlfn.MINIFS($B:$B,$A:$A,A151)),MONTH(_xlfn.MINIFS($B:$B,$A:$A,A151)),1))</f>
        <v>45689</v>
      </c>
      <c r="E151" s="10" t="n">
        <f aca="false">IF(A151="","",DATE(YEAR(B151),MONTH(B151),1))</f>
        <v>45778</v>
      </c>
      <c r="F151" s="4" t="n">
        <f aca="false">IF(A151="","",(YEAR(E151)-YEAR(D151))*12+MONTH(E151)-MONTH(D151))</f>
        <v>3</v>
      </c>
      <c r="G151" s="4" t="n">
        <f aca="false">IF(A151="","",IF(COUNTIFS($A$2:A151,A151,$F$2:F151,F151)=1,1,0))</f>
        <v>1</v>
      </c>
    </row>
    <row r="152" customFormat="false" ht="15" hidden="false" customHeight="false" outlineLevel="0" collapsed="false">
      <c r="A152" s="7" t="s">
        <v>123</v>
      </c>
      <c r="B152" s="8" t="n">
        <v>45798</v>
      </c>
      <c r="C152" s="9" t="n">
        <v>3500</v>
      </c>
      <c r="D152" s="10" t="n">
        <f aca="false">IF(A152="","",DATE(YEAR(_xlfn.MINIFS($B:$B,$A:$A,A152)),MONTH(_xlfn.MINIFS($B:$B,$A:$A,A152)),1))</f>
        <v>45778</v>
      </c>
      <c r="E152" s="10" t="n">
        <f aca="false">IF(A152="","",DATE(YEAR(B152),MONTH(B152),1))</f>
        <v>45778</v>
      </c>
      <c r="F152" s="4" t="n">
        <f aca="false">IF(A152="","",(YEAR(E152)-YEAR(D152))*12+MONTH(E152)-MONTH(D152))</f>
        <v>0</v>
      </c>
      <c r="G152" s="4" t="n">
        <f aca="false">IF(A152="","",IF(COUNTIFS($A$2:A152,A152,$F$2:F152,F152)=1,1,0))</f>
        <v>1</v>
      </c>
    </row>
    <row r="153" customFormat="false" ht="15" hidden="false" customHeight="false" outlineLevel="0" collapsed="false">
      <c r="A153" s="7" t="s">
        <v>124</v>
      </c>
      <c r="B153" s="8" t="n">
        <v>45798</v>
      </c>
      <c r="C153" s="9" t="n">
        <v>4400</v>
      </c>
      <c r="D153" s="10" t="n">
        <f aca="false">IF(A153="","",DATE(YEAR(_xlfn.MINIFS($B:$B,$A:$A,A153)),MONTH(_xlfn.MINIFS($B:$B,$A:$A,A153)),1))</f>
        <v>45778</v>
      </c>
      <c r="E153" s="10" t="n">
        <f aca="false">IF(A153="","",DATE(YEAR(B153),MONTH(B153),1))</f>
        <v>45778</v>
      </c>
      <c r="F153" s="4" t="n">
        <f aca="false">IF(A153="","",(YEAR(E153)-YEAR(D153))*12+MONTH(E153)-MONTH(D153))</f>
        <v>0</v>
      </c>
      <c r="G153" s="4" t="n">
        <f aca="false">IF(A153="","",IF(COUNTIFS($A$2:A153,A153,$F$2:F153,F153)=1,1,0))</f>
        <v>1</v>
      </c>
    </row>
    <row r="154" customFormat="false" ht="15" hidden="false" customHeight="false" outlineLevel="0" collapsed="false">
      <c r="A154" s="7" t="s">
        <v>125</v>
      </c>
      <c r="B154" s="8" t="n">
        <v>45799</v>
      </c>
      <c r="C154" s="9" t="n">
        <v>5500</v>
      </c>
      <c r="D154" s="10" t="n">
        <f aca="false">IF(A154="","",DATE(YEAR(_xlfn.MINIFS($B:$B,$A:$A,A154)),MONTH(_xlfn.MINIFS($B:$B,$A:$A,A154)),1))</f>
        <v>45778</v>
      </c>
      <c r="E154" s="10" t="n">
        <f aca="false">IF(A154="","",DATE(YEAR(B154),MONTH(B154),1))</f>
        <v>45778</v>
      </c>
      <c r="F154" s="4" t="n">
        <f aca="false">IF(A154="","",(YEAR(E154)-YEAR(D154))*12+MONTH(E154)-MONTH(D154))</f>
        <v>0</v>
      </c>
      <c r="G154" s="4" t="n">
        <f aca="false">IF(A154="","",IF(COUNTIFS($A$2:A154,A154,$F$2:F154,F154)=1,1,0))</f>
        <v>1</v>
      </c>
    </row>
    <row r="155" customFormat="false" ht="15" hidden="false" customHeight="false" outlineLevel="0" collapsed="false">
      <c r="A155" s="7" t="s">
        <v>126</v>
      </c>
      <c r="B155" s="8" t="n">
        <v>45802</v>
      </c>
      <c r="C155" s="9" t="n">
        <v>5600</v>
      </c>
      <c r="D155" s="10" t="n">
        <f aca="false">IF(A155="","",DATE(YEAR(_xlfn.MINIFS($B:$B,$A:$A,A155)),MONTH(_xlfn.MINIFS($B:$B,$A:$A,A155)),1))</f>
        <v>45778</v>
      </c>
      <c r="E155" s="10" t="n">
        <f aca="false">IF(A155="","",DATE(YEAR(B155),MONTH(B155),1))</f>
        <v>45778</v>
      </c>
      <c r="F155" s="4" t="n">
        <f aca="false">IF(A155="","",(YEAR(E155)-YEAR(D155))*12+MONTH(E155)-MONTH(D155))</f>
        <v>0</v>
      </c>
      <c r="G155" s="4" t="n">
        <f aca="false">IF(A155="","",IF(COUNTIFS($A$2:A155,A155,$F$2:F155,F155)=1,1,0))</f>
        <v>1</v>
      </c>
    </row>
    <row r="156" customFormat="false" ht="15" hidden="false" customHeight="false" outlineLevel="0" collapsed="false">
      <c r="A156" s="7" t="s">
        <v>127</v>
      </c>
      <c r="B156" s="8" t="n">
        <v>45802</v>
      </c>
      <c r="C156" s="9" t="n">
        <v>7300</v>
      </c>
      <c r="D156" s="10" t="n">
        <f aca="false">IF(A156="","",DATE(YEAR(_xlfn.MINIFS($B:$B,$A:$A,A156)),MONTH(_xlfn.MINIFS($B:$B,$A:$A,A156)),1))</f>
        <v>45778</v>
      </c>
      <c r="E156" s="10" t="n">
        <f aca="false">IF(A156="","",DATE(YEAR(B156),MONTH(B156),1))</f>
        <v>45778</v>
      </c>
      <c r="F156" s="4" t="n">
        <f aca="false">IF(A156="","",(YEAR(E156)-YEAR(D156))*12+MONTH(E156)-MONTH(D156))</f>
        <v>0</v>
      </c>
      <c r="G156" s="4" t="n">
        <f aca="false">IF(A156="","",IF(COUNTIFS($A$2:A156,A156,$F$2:F156,F156)=1,1,0))</f>
        <v>1</v>
      </c>
    </row>
    <row r="157" customFormat="false" ht="15" hidden="false" customHeight="false" outlineLevel="0" collapsed="false">
      <c r="A157" s="7" t="s">
        <v>128</v>
      </c>
      <c r="B157" s="8" t="n">
        <v>45803</v>
      </c>
      <c r="C157" s="9" t="n">
        <v>4000</v>
      </c>
      <c r="D157" s="10" t="n">
        <f aca="false">IF(A157="","",DATE(YEAR(_xlfn.MINIFS($B:$B,$A:$A,A157)),MONTH(_xlfn.MINIFS($B:$B,$A:$A,A157)),1))</f>
        <v>45778</v>
      </c>
      <c r="E157" s="10" t="n">
        <f aca="false">IF(A157="","",DATE(YEAR(B157),MONTH(B157),1))</f>
        <v>45778</v>
      </c>
      <c r="F157" s="4" t="n">
        <f aca="false">IF(A157="","",(YEAR(E157)-YEAR(D157))*12+MONTH(E157)-MONTH(D157))</f>
        <v>0</v>
      </c>
      <c r="G157" s="4" t="n">
        <f aca="false">IF(A157="","",IF(COUNTIFS($A$2:A157,A157,$F$2:F157,F157)=1,1,0))</f>
        <v>1</v>
      </c>
    </row>
    <row r="158" customFormat="false" ht="15" hidden="false" customHeight="false" outlineLevel="0" collapsed="false">
      <c r="A158" s="7" t="s">
        <v>129</v>
      </c>
      <c r="B158" s="8" t="n">
        <v>45803</v>
      </c>
      <c r="C158" s="9" t="n">
        <v>4000</v>
      </c>
      <c r="D158" s="10" t="n">
        <f aca="false">IF(A158="","",DATE(YEAR(_xlfn.MINIFS($B:$B,$A:$A,A158)),MONTH(_xlfn.MINIFS($B:$B,$A:$A,A158)),1))</f>
        <v>45778</v>
      </c>
      <c r="E158" s="10" t="n">
        <f aca="false">IF(A158="","",DATE(YEAR(B158),MONTH(B158),1))</f>
        <v>45778</v>
      </c>
      <c r="F158" s="4" t="n">
        <f aca="false">IF(A158="","",(YEAR(E158)-YEAR(D158))*12+MONTH(E158)-MONTH(D158))</f>
        <v>0</v>
      </c>
      <c r="G158" s="4" t="n">
        <f aca="false">IF(A158="","",IF(COUNTIFS($A$2:A158,A158,$F$2:F158,F158)=1,1,0))</f>
        <v>1</v>
      </c>
    </row>
    <row r="159" customFormat="false" ht="15" hidden="false" customHeight="false" outlineLevel="0" collapsed="false">
      <c r="A159" s="7" t="s">
        <v>130</v>
      </c>
      <c r="B159" s="8" t="n">
        <v>45803</v>
      </c>
      <c r="C159" s="9" t="n">
        <v>1700</v>
      </c>
      <c r="D159" s="10" t="n">
        <f aca="false">IF(A159="","",DATE(YEAR(_xlfn.MINIFS($B:$B,$A:$A,A159)),MONTH(_xlfn.MINIFS($B:$B,$A:$A,A159)),1))</f>
        <v>45778</v>
      </c>
      <c r="E159" s="10" t="n">
        <f aca="false">IF(A159="","",DATE(YEAR(B159),MONTH(B159),1))</f>
        <v>45778</v>
      </c>
      <c r="F159" s="4" t="n">
        <f aca="false">IF(A159="","",(YEAR(E159)-YEAR(D159))*12+MONTH(E159)-MONTH(D159))</f>
        <v>0</v>
      </c>
      <c r="G159" s="4" t="n">
        <f aca="false">IF(A159="","",IF(COUNTIFS($A$2:A159,A159,$F$2:F159,F159)=1,1,0))</f>
        <v>1</v>
      </c>
    </row>
    <row r="160" customFormat="false" ht="15" hidden="false" customHeight="false" outlineLevel="0" collapsed="false">
      <c r="A160" s="7" t="s">
        <v>110</v>
      </c>
      <c r="B160" s="8" t="n">
        <v>45804</v>
      </c>
      <c r="C160" s="9" t="n">
        <v>4900</v>
      </c>
      <c r="D160" s="10" t="n">
        <f aca="false">IF(A160="","",DATE(YEAR(_xlfn.MINIFS($B:$B,$A:$A,A160)),MONTH(_xlfn.MINIFS($B:$B,$A:$A,A160)),1))</f>
        <v>45748</v>
      </c>
      <c r="E160" s="10" t="n">
        <f aca="false">IF(A160="","",DATE(YEAR(B160),MONTH(B160),1))</f>
        <v>45778</v>
      </c>
      <c r="F160" s="4" t="n">
        <f aca="false">IF(A160="","",(YEAR(E160)-YEAR(D160))*12+MONTH(E160)-MONTH(D160))</f>
        <v>1</v>
      </c>
      <c r="G160" s="4" t="n">
        <f aca="false">IF(A160="","",IF(COUNTIFS($A$2:A160,A160,$F$2:F160,F160)=1,1,0))</f>
        <v>1</v>
      </c>
    </row>
    <row r="161" customFormat="false" ht="15" hidden="false" customHeight="false" outlineLevel="0" collapsed="false">
      <c r="A161" s="7" t="s">
        <v>131</v>
      </c>
      <c r="B161" s="8" t="n">
        <v>45804</v>
      </c>
      <c r="C161" s="9" t="n">
        <v>3700</v>
      </c>
      <c r="D161" s="10" t="n">
        <f aca="false">IF(A161="","",DATE(YEAR(_xlfn.MINIFS($B:$B,$A:$A,A161)),MONTH(_xlfn.MINIFS($B:$B,$A:$A,A161)),1))</f>
        <v>45778</v>
      </c>
      <c r="E161" s="10" t="n">
        <f aca="false">IF(A161="","",DATE(YEAR(B161),MONTH(B161),1))</f>
        <v>45778</v>
      </c>
      <c r="F161" s="4" t="n">
        <f aca="false">IF(A161="","",(YEAR(E161)-YEAR(D161))*12+MONTH(E161)-MONTH(D161))</f>
        <v>0</v>
      </c>
      <c r="G161" s="4" t="n">
        <f aca="false">IF(A161="","",IF(COUNTIFS($A$2:A161,A161,$F$2:F161,F161)=1,1,0))</f>
        <v>1</v>
      </c>
    </row>
    <row r="162" customFormat="false" ht="15" hidden="false" customHeight="false" outlineLevel="0" collapsed="false">
      <c r="A162" s="7" t="s">
        <v>132</v>
      </c>
      <c r="B162" s="8" t="n">
        <v>45809</v>
      </c>
      <c r="C162" s="9" t="n">
        <v>3500</v>
      </c>
      <c r="D162" s="10" t="n">
        <f aca="false">IF(A162="","",DATE(YEAR(_xlfn.MINIFS($B:$B,$A:$A,A162)),MONTH(_xlfn.MINIFS($B:$B,$A:$A,A162)),1))</f>
        <v>45809</v>
      </c>
      <c r="E162" s="10" t="n">
        <f aca="false">IF(A162="","",DATE(YEAR(B162),MONTH(B162),1))</f>
        <v>45809</v>
      </c>
      <c r="F162" s="4" t="n">
        <f aca="false">IF(A162="","",(YEAR(E162)-YEAR(D162))*12+MONTH(E162)-MONTH(D162))</f>
        <v>0</v>
      </c>
      <c r="G162" s="4" t="n">
        <f aca="false">IF(A162="","",IF(COUNTIFS($A$2:A162,A162,$F$2:F162,F162)=1,1,0))</f>
        <v>1</v>
      </c>
    </row>
    <row r="163" customFormat="false" ht="15" hidden="false" customHeight="false" outlineLevel="0" collapsed="false">
      <c r="A163" s="7" t="s">
        <v>133</v>
      </c>
      <c r="B163" s="8" t="n">
        <v>45810</v>
      </c>
      <c r="C163" s="9" t="n">
        <v>6000</v>
      </c>
      <c r="D163" s="10" t="n">
        <f aca="false">IF(A163="","",DATE(YEAR(_xlfn.MINIFS($B:$B,$A:$A,A163)),MONTH(_xlfn.MINIFS($B:$B,$A:$A,A163)),1))</f>
        <v>45809</v>
      </c>
      <c r="E163" s="10" t="n">
        <f aca="false">IF(A163="","",DATE(YEAR(B163),MONTH(B163),1))</f>
        <v>45809</v>
      </c>
      <c r="F163" s="4" t="n">
        <f aca="false">IF(A163="","",(YEAR(E163)-YEAR(D163))*12+MONTH(E163)-MONTH(D163))</f>
        <v>0</v>
      </c>
      <c r="G163" s="4" t="n">
        <f aca="false">IF(A163="","",IF(COUNTIFS($A$2:A163,A163,$F$2:F163,F163)=1,1,0))</f>
        <v>1</v>
      </c>
    </row>
    <row r="164" customFormat="false" ht="15" hidden="false" customHeight="false" outlineLevel="0" collapsed="false">
      <c r="A164" s="7" t="s">
        <v>134</v>
      </c>
      <c r="B164" s="8" t="n">
        <v>45810</v>
      </c>
      <c r="C164" s="9" t="n">
        <v>5400</v>
      </c>
      <c r="D164" s="10" t="n">
        <f aca="false">IF(A164="","",DATE(YEAR(_xlfn.MINIFS($B:$B,$A:$A,A164)),MONTH(_xlfn.MINIFS($B:$B,$A:$A,A164)),1))</f>
        <v>45809</v>
      </c>
      <c r="E164" s="10" t="n">
        <f aca="false">IF(A164="","",DATE(YEAR(B164),MONTH(B164),1))</f>
        <v>45809</v>
      </c>
      <c r="F164" s="4" t="n">
        <f aca="false">IF(A164="","",(YEAR(E164)-YEAR(D164))*12+MONTH(E164)-MONTH(D164))</f>
        <v>0</v>
      </c>
      <c r="G164" s="4" t="n">
        <f aca="false">IF(A164="","",IF(COUNTIFS($A$2:A164,A164,$F$2:F164,F164)=1,1,0))</f>
        <v>1</v>
      </c>
    </row>
    <row r="165" customFormat="false" ht="15" hidden="false" customHeight="false" outlineLevel="0" collapsed="false">
      <c r="A165" s="7" t="s">
        <v>135</v>
      </c>
      <c r="B165" s="8" t="n">
        <v>45811</v>
      </c>
      <c r="C165" s="9" t="n">
        <v>7000</v>
      </c>
      <c r="D165" s="10" t="n">
        <f aca="false">IF(A165="","",DATE(YEAR(_xlfn.MINIFS($B:$B,$A:$A,A165)),MONTH(_xlfn.MINIFS($B:$B,$A:$A,A165)),1))</f>
        <v>45809</v>
      </c>
      <c r="E165" s="10" t="n">
        <f aca="false">IF(A165="","",DATE(YEAR(B165),MONTH(B165),1))</f>
        <v>45809</v>
      </c>
      <c r="F165" s="4" t="n">
        <f aca="false">IF(A165="","",(YEAR(E165)-YEAR(D165))*12+MONTH(E165)-MONTH(D165))</f>
        <v>0</v>
      </c>
      <c r="G165" s="4" t="n">
        <f aca="false">IF(A165="","",IF(COUNTIFS($A$2:A165,A165,$F$2:F165,F165)=1,1,0))</f>
        <v>1</v>
      </c>
    </row>
    <row r="166" customFormat="false" ht="15" hidden="false" customHeight="false" outlineLevel="0" collapsed="false">
      <c r="A166" s="7" t="s">
        <v>56</v>
      </c>
      <c r="B166" s="8" t="n">
        <v>45812</v>
      </c>
      <c r="C166" s="9" t="n">
        <v>1800</v>
      </c>
      <c r="D166" s="10" t="n">
        <f aca="false">IF(A166="","",DATE(YEAR(_xlfn.MINIFS($B:$B,$A:$A,A166)),MONTH(_xlfn.MINIFS($B:$B,$A:$A,A166)),1))</f>
        <v>45689</v>
      </c>
      <c r="E166" s="10" t="n">
        <f aca="false">IF(A166="","",DATE(YEAR(B166),MONTH(B166),1))</f>
        <v>45809</v>
      </c>
      <c r="F166" s="4" t="n">
        <f aca="false">IF(A166="","",(YEAR(E166)-YEAR(D166))*12+MONTH(E166)-MONTH(D166))</f>
        <v>4</v>
      </c>
      <c r="G166" s="4" t="n">
        <f aca="false">IF(A166="","",IF(COUNTIFS($A$2:A166,A166,$F$2:F166,F166)=1,1,0))</f>
        <v>1</v>
      </c>
    </row>
    <row r="167" customFormat="false" ht="15" hidden="false" customHeight="false" outlineLevel="0" collapsed="false">
      <c r="A167" s="7" t="s">
        <v>108</v>
      </c>
      <c r="B167" s="8" t="n">
        <v>45812</v>
      </c>
      <c r="C167" s="9" t="n">
        <v>4800</v>
      </c>
      <c r="D167" s="10" t="n">
        <f aca="false">IF(A167="","",DATE(YEAR(_xlfn.MINIFS($B:$B,$A:$A,A167)),MONTH(_xlfn.MINIFS($B:$B,$A:$A,A167)),1))</f>
        <v>45748</v>
      </c>
      <c r="E167" s="10" t="n">
        <f aca="false">IF(A167="","",DATE(YEAR(B167),MONTH(B167),1))</f>
        <v>45809</v>
      </c>
      <c r="F167" s="4" t="n">
        <f aca="false">IF(A167="","",(YEAR(E167)-YEAR(D167))*12+MONTH(E167)-MONTH(D167))</f>
        <v>2</v>
      </c>
      <c r="G167" s="4" t="n">
        <f aca="false">IF(A167="","",IF(COUNTIFS($A$2:A167,A167,$F$2:F167,F167)=1,1,0))</f>
        <v>1</v>
      </c>
    </row>
    <row r="168" customFormat="false" ht="15" hidden="false" customHeight="false" outlineLevel="0" collapsed="false">
      <c r="A168" s="7" t="s">
        <v>89</v>
      </c>
      <c r="B168" s="8" t="n">
        <v>45812</v>
      </c>
      <c r="C168" s="9" t="n">
        <v>5500</v>
      </c>
      <c r="D168" s="10" t="n">
        <f aca="false">IF(A168="","",DATE(YEAR(_xlfn.MINIFS($B:$B,$A:$A,A168)),MONTH(_xlfn.MINIFS($B:$B,$A:$A,A168)),1))</f>
        <v>45748</v>
      </c>
      <c r="E168" s="10" t="n">
        <f aca="false">IF(A168="","",DATE(YEAR(B168),MONTH(B168),1))</f>
        <v>45809</v>
      </c>
      <c r="F168" s="4" t="n">
        <f aca="false">IF(A168="","",(YEAR(E168)-YEAR(D168))*12+MONTH(E168)-MONTH(D168))</f>
        <v>2</v>
      </c>
      <c r="G168" s="4" t="n">
        <f aca="false">IF(A168="","",IF(COUNTIFS($A$2:A168,A168,$F$2:F168,F168)=1,1,0))</f>
        <v>1</v>
      </c>
    </row>
    <row r="169" customFormat="false" ht="15" hidden="false" customHeight="false" outlineLevel="0" collapsed="false">
      <c r="A169" s="7" t="s">
        <v>136</v>
      </c>
      <c r="B169" s="8" t="n">
        <v>45812</v>
      </c>
      <c r="C169" s="9" t="n">
        <v>2300</v>
      </c>
      <c r="D169" s="10" t="n">
        <f aca="false">IF(A169="","",DATE(YEAR(_xlfn.MINIFS($B:$B,$A:$A,A169)),MONTH(_xlfn.MINIFS($B:$B,$A:$A,A169)),1))</f>
        <v>45809</v>
      </c>
      <c r="E169" s="10" t="n">
        <f aca="false">IF(A169="","",DATE(YEAR(B169),MONTH(B169),1))</f>
        <v>45809</v>
      </c>
      <c r="F169" s="4" t="n">
        <f aca="false">IF(A169="","",(YEAR(E169)-YEAR(D169))*12+MONTH(E169)-MONTH(D169))</f>
        <v>0</v>
      </c>
      <c r="G169" s="4" t="n">
        <f aca="false">IF(A169="","",IF(COUNTIFS($A$2:A169,A169,$F$2:F169,F169)=1,1,0))</f>
        <v>1</v>
      </c>
    </row>
    <row r="170" customFormat="false" ht="15" hidden="false" customHeight="false" outlineLevel="0" collapsed="false">
      <c r="A170" s="7" t="s">
        <v>137</v>
      </c>
      <c r="B170" s="8" t="n">
        <v>45813</v>
      </c>
      <c r="C170" s="9" t="n">
        <v>3000</v>
      </c>
      <c r="D170" s="10" t="n">
        <f aca="false">IF(A170="","",DATE(YEAR(_xlfn.MINIFS($B:$B,$A:$A,A170)),MONTH(_xlfn.MINIFS($B:$B,$A:$A,A170)),1))</f>
        <v>45809</v>
      </c>
      <c r="E170" s="10" t="n">
        <f aca="false">IF(A170="","",DATE(YEAR(B170),MONTH(B170),1))</f>
        <v>45809</v>
      </c>
      <c r="F170" s="4" t="n">
        <f aca="false">IF(A170="","",(YEAR(E170)-YEAR(D170))*12+MONTH(E170)-MONTH(D170))</f>
        <v>0</v>
      </c>
      <c r="G170" s="4" t="n">
        <f aca="false">IF(A170="","",IF(COUNTIFS($A$2:A170,A170,$F$2:F170,F170)=1,1,0))</f>
        <v>1</v>
      </c>
    </row>
    <row r="171" customFormat="false" ht="15" hidden="false" customHeight="false" outlineLevel="0" collapsed="false">
      <c r="A171" s="7" t="s">
        <v>138</v>
      </c>
      <c r="B171" s="8" t="n">
        <v>45813</v>
      </c>
      <c r="C171" s="9" t="n">
        <v>3500</v>
      </c>
      <c r="D171" s="10" t="n">
        <f aca="false">IF(A171="","",DATE(YEAR(_xlfn.MINIFS($B:$B,$A:$A,A171)),MONTH(_xlfn.MINIFS($B:$B,$A:$A,A171)),1))</f>
        <v>45809</v>
      </c>
      <c r="E171" s="10" t="n">
        <f aca="false">IF(A171="","",DATE(YEAR(B171),MONTH(B171),1))</f>
        <v>45809</v>
      </c>
      <c r="F171" s="4" t="n">
        <f aca="false">IF(A171="","",(YEAR(E171)-YEAR(D171))*12+MONTH(E171)-MONTH(D171))</f>
        <v>0</v>
      </c>
      <c r="G171" s="4" t="n">
        <f aca="false">IF(A171="","",IF(COUNTIFS($A$2:A171,A171,$F$2:F171,F171)=1,1,0))</f>
        <v>1</v>
      </c>
    </row>
    <row r="172" customFormat="false" ht="15" hidden="false" customHeight="false" outlineLevel="0" collapsed="false">
      <c r="A172" s="7" t="s">
        <v>78</v>
      </c>
      <c r="B172" s="8" t="n">
        <v>45815</v>
      </c>
      <c r="C172" s="9" t="n">
        <v>4600</v>
      </c>
      <c r="D172" s="10" t="n">
        <f aca="false">IF(A172="","",DATE(YEAR(_xlfn.MINIFS($B:$B,$A:$A,A172)),MONTH(_xlfn.MINIFS($B:$B,$A:$A,A172)),1))</f>
        <v>45717</v>
      </c>
      <c r="E172" s="10" t="n">
        <f aca="false">IF(A172="","",DATE(YEAR(B172),MONTH(B172),1))</f>
        <v>45809</v>
      </c>
      <c r="F172" s="4" t="n">
        <f aca="false">IF(A172="","",(YEAR(E172)-YEAR(D172))*12+MONTH(E172)-MONTH(D172))</f>
        <v>3</v>
      </c>
      <c r="G172" s="4" t="n">
        <f aca="false">IF(A172="","",IF(COUNTIFS($A$2:A172,A172,$F$2:F172,F172)=1,1,0))</f>
        <v>1</v>
      </c>
    </row>
    <row r="173" customFormat="false" ht="15" hidden="false" customHeight="false" outlineLevel="0" collapsed="false">
      <c r="A173" s="7" t="s">
        <v>139</v>
      </c>
      <c r="B173" s="8" t="n">
        <v>45815</v>
      </c>
      <c r="C173" s="9" t="n">
        <v>7000</v>
      </c>
      <c r="D173" s="10" t="n">
        <f aca="false">IF(A173="","",DATE(YEAR(_xlfn.MINIFS($B:$B,$A:$A,A173)),MONTH(_xlfn.MINIFS($B:$B,$A:$A,A173)),1))</f>
        <v>45809</v>
      </c>
      <c r="E173" s="10" t="n">
        <f aca="false">IF(A173="","",DATE(YEAR(B173),MONTH(B173),1))</f>
        <v>45809</v>
      </c>
      <c r="F173" s="4" t="n">
        <f aca="false">IF(A173="","",(YEAR(E173)-YEAR(D173))*12+MONTH(E173)-MONTH(D173))</f>
        <v>0</v>
      </c>
      <c r="G173" s="4" t="n">
        <f aca="false">IF(A173="","",IF(COUNTIFS($A$2:A173,A173,$F$2:F173,F173)=1,1,0))</f>
        <v>1</v>
      </c>
    </row>
    <row r="174" customFormat="false" ht="15" hidden="false" customHeight="false" outlineLevel="0" collapsed="false">
      <c r="A174" s="7" t="s">
        <v>71</v>
      </c>
      <c r="B174" s="8" t="n">
        <v>45817</v>
      </c>
      <c r="C174" s="9" t="n">
        <v>3600</v>
      </c>
      <c r="D174" s="10" t="n">
        <f aca="false">IF(A174="","",DATE(YEAR(_xlfn.MINIFS($B:$B,$A:$A,A174)),MONTH(_xlfn.MINIFS($B:$B,$A:$A,A174)),1))</f>
        <v>45717</v>
      </c>
      <c r="E174" s="10" t="n">
        <f aca="false">IF(A174="","",DATE(YEAR(B174),MONTH(B174),1))</f>
        <v>45809</v>
      </c>
      <c r="F174" s="4" t="n">
        <f aca="false">IF(A174="","",(YEAR(E174)-YEAR(D174))*12+MONTH(E174)-MONTH(D174))</f>
        <v>3</v>
      </c>
      <c r="G174" s="4" t="n">
        <f aca="false">IF(A174="","",IF(COUNTIFS($A$2:A174,A174,$F$2:F174,F174)=1,1,0))</f>
        <v>1</v>
      </c>
    </row>
    <row r="175" customFormat="false" ht="15" hidden="false" customHeight="false" outlineLevel="0" collapsed="false">
      <c r="A175" s="7" t="s">
        <v>140</v>
      </c>
      <c r="B175" s="8" t="n">
        <v>45818</v>
      </c>
      <c r="C175" s="9" t="n">
        <v>2600</v>
      </c>
      <c r="D175" s="10" t="n">
        <f aca="false">IF(A175="","",DATE(YEAR(_xlfn.MINIFS($B:$B,$A:$A,A175)),MONTH(_xlfn.MINIFS($B:$B,$A:$A,A175)),1))</f>
        <v>45809</v>
      </c>
      <c r="E175" s="10" t="n">
        <f aca="false">IF(A175="","",DATE(YEAR(B175),MONTH(B175),1))</f>
        <v>45809</v>
      </c>
      <c r="F175" s="4" t="n">
        <f aca="false">IF(A175="","",(YEAR(E175)-YEAR(D175))*12+MONTH(E175)-MONTH(D175))</f>
        <v>0</v>
      </c>
      <c r="G175" s="4" t="n">
        <f aca="false">IF(A175="","",IF(COUNTIFS($A$2:A175,A175,$F$2:F175,F175)=1,1,0))</f>
        <v>1</v>
      </c>
    </row>
    <row r="176" customFormat="false" ht="15" hidden="false" customHeight="false" outlineLevel="0" collapsed="false">
      <c r="A176" s="7" t="s">
        <v>141</v>
      </c>
      <c r="B176" s="8" t="n">
        <v>45818</v>
      </c>
      <c r="C176" s="9" t="n">
        <v>5200</v>
      </c>
      <c r="D176" s="10" t="n">
        <f aca="false">IF(A176="","",DATE(YEAR(_xlfn.MINIFS($B:$B,$A:$A,A176)),MONTH(_xlfn.MINIFS($B:$B,$A:$A,A176)),1))</f>
        <v>45809</v>
      </c>
      <c r="E176" s="10" t="n">
        <f aca="false">IF(A176="","",DATE(YEAR(B176),MONTH(B176),1))</f>
        <v>45809</v>
      </c>
      <c r="F176" s="4" t="n">
        <f aca="false">IF(A176="","",(YEAR(E176)-YEAR(D176))*12+MONTH(E176)-MONTH(D176))</f>
        <v>0</v>
      </c>
      <c r="G176" s="4" t="n">
        <f aca="false">IF(A176="","",IF(COUNTIFS($A$2:A176,A176,$F$2:F176,F176)=1,1,0))</f>
        <v>1</v>
      </c>
    </row>
    <row r="177" customFormat="false" ht="15" hidden="false" customHeight="false" outlineLevel="0" collapsed="false">
      <c r="A177" s="7" t="s">
        <v>142</v>
      </c>
      <c r="B177" s="8" t="n">
        <v>45820</v>
      </c>
      <c r="C177" s="9" t="n">
        <v>1800</v>
      </c>
      <c r="D177" s="10" t="n">
        <f aca="false">IF(A177="","",DATE(YEAR(_xlfn.MINIFS($B:$B,$A:$A,A177)),MONTH(_xlfn.MINIFS($B:$B,$A:$A,A177)),1))</f>
        <v>45809</v>
      </c>
      <c r="E177" s="10" t="n">
        <f aca="false">IF(A177="","",DATE(YEAR(B177),MONTH(B177),1))</f>
        <v>45809</v>
      </c>
      <c r="F177" s="4" t="n">
        <f aca="false">IF(A177="","",(YEAR(E177)-YEAR(D177))*12+MONTH(E177)-MONTH(D177))</f>
        <v>0</v>
      </c>
      <c r="G177" s="4" t="n">
        <f aca="false">IF(A177="","",IF(COUNTIFS($A$2:A177,A177,$F$2:F177,F177)=1,1,0))</f>
        <v>1</v>
      </c>
    </row>
    <row r="178" customFormat="false" ht="15" hidden="false" customHeight="false" outlineLevel="0" collapsed="false">
      <c r="A178" s="7" t="s">
        <v>120</v>
      </c>
      <c r="B178" s="8" t="n">
        <v>45821</v>
      </c>
      <c r="C178" s="9" t="n">
        <v>6500</v>
      </c>
      <c r="D178" s="10" t="n">
        <f aca="false">IF(A178="","",DATE(YEAR(_xlfn.MINIFS($B:$B,$A:$A,A178)),MONTH(_xlfn.MINIFS($B:$B,$A:$A,A178)),1))</f>
        <v>45778</v>
      </c>
      <c r="E178" s="10" t="n">
        <f aca="false">IF(A178="","",DATE(YEAR(B178),MONTH(B178),1))</f>
        <v>45809</v>
      </c>
      <c r="F178" s="4" t="n">
        <f aca="false">IF(A178="","",(YEAR(E178)-YEAR(D178))*12+MONTH(E178)-MONTH(D178))</f>
        <v>1</v>
      </c>
      <c r="G178" s="4" t="n">
        <f aca="false">IF(A178="","",IF(COUNTIFS($A$2:A178,A178,$F$2:F178,F178)=1,1,0))</f>
        <v>1</v>
      </c>
    </row>
    <row r="179" customFormat="false" ht="15" hidden="false" customHeight="false" outlineLevel="0" collapsed="false">
      <c r="A179" s="7" t="s">
        <v>143</v>
      </c>
      <c r="B179" s="8" t="n">
        <v>45822</v>
      </c>
      <c r="C179" s="9" t="n">
        <v>5000</v>
      </c>
      <c r="D179" s="10" t="n">
        <f aca="false">IF(A179="","",DATE(YEAR(_xlfn.MINIFS($B:$B,$A:$A,A179)),MONTH(_xlfn.MINIFS($B:$B,$A:$A,A179)),1))</f>
        <v>45809</v>
      </c>
      <c r="E179" s="10" t="n">
        <f aca="false">IF(A179="","",DATE(YEAR(B179),MONTH(B179),1))</f>
        <v>45809</v>
      </c>
      <c r="F179" s="4" t="n">
        <f aca="false">IF(A179="","",(YEAR(E179)-YEAR(D179))*12+MONTH(E179)-MONTH(D179))</f>
        <v>0</v>
      </c>
      <c r="G179" s="4" t="n">
        <f aca="false">IF(A179="","",IF(COUNTIFS($A$2:A179,A179,$F$2:F179,F179)=1,1,0))</f>
        <v>1</v>
      </c>
    </row>
    <row r="180" customFormat="false" ht="15" hidden="false" customHeight="false" outlineLevel="0" collapsed="false">
      <c r="A180" s="7" t="s">
        <v>144</v>
      </c>
      <c r="B180" s="8" t="n">
        <v>45823</v>
      </c>
      <c r="C180" s="9" t="n">
        <v>4900</v>
      </c>
      <c r="D180" s="10" t="n">
        <f aca="false">IF(A180="","",DATE(YEAR(_xlfn.MINIFS($B:$B,$A:$A,A180)),MONTH(_xlfn.MINIFS($B:$B,$A:$A,A180)),1))</f>
        <v>45809</v>
      </c>
      <c r="E180" s="10" t="n">
        <f aca="false">IF(A180="","",DATE(YEAR(B180),MONTH(B180),1))</f>
        <v>45809</v>
      </c>
      <c r="F180" s="4" t="n">
        <f aca="false">IF(A180="","",(YEAR(E180)-YEAR(D180))*12+MONTH(E180)-MONTH(D180))</f>
        <v>0</v>
      </c>
      <c r="G180" s="4" t="n">
        <f aca="false">IF(A180="","",IF(COUNTIFS($A$2:A180,A180,$F$2:F180,F180)=1,1,0))</f>
        <v>1</v>
      </c>
    </row>
    <row r="181" customFormat="false" ht="15" hidden="false" customHeight="false" outlineLevel="0" collapsed="false">
      <c r="A181" s="7" t="s">
        <v>145</v>
      </c>
      <c r="B181" s="8" t="n">
        <v>45827</v>
      </c>
      <c r="C181" s="9" t="n">
        <v>2400</v>
      </c>
      <c r="D181" s="10" t="n">
        <f aca="false">IF(A181="","",DATE(YEAR(_xlfn.MINIFS($B:$B,$A:$A,A181)),MONTH(_xlfn.MINIFS($B:$B,$A:$A,A181)),1))</f>
        <v>45809</v>
      </c>
      <c r="E181" s="10" t="n">
        <f aca="false">IF(A181="","",DATE(YEAR(B181),MONTH(B181),1))</f>
        <v>45809</v>
      </c>
      <c r="F181" s="4" t="n">
        <f aca="false">IF(A181="","",(YEAR(E181)-YEAR(D181))*12+MONTH(E181)-MONTH(D181))</f>
        <v>0</v>
      </c>
      <c r="G181" s="4" t="n">
        <f aca="false">IF(A181="","",IF(COUNTIFS($A$2:A181,A181,$F$2:F181,F181)=1,1,0))</f>
        <v>1</v>
      </c>
    </row>
    <row r="182" customFormat="false" ht="15" hidden="false" customHeight="false" outlineLevel="0" collapsed="false">
      <c r="A182" s="7" t="s">
        <v>146</v>
      </c>
      <c r="B182" s="8" t="n">
        <v>45827</v>
      </c>
      <c r="C182" s="9" t="n">
        <v>2700</v>
      </c>
      <c r="D182" s="10" t="n">
        <f aca="false">IF(A182="","",DATE(YEAR(_xlfn.MINIFS($B:$B,$A:$A,A182)),MONTH(_xlfn.MINIFS($B:$B,$A:$A,A182)),1))</f>
        <v>45809</v>
      </c>
      <c r="E182" s="10" t="n">
        <f aca="false">IF(A182="","",DATE(YEAR(B182),MONTH(B182),1))</f>
        <v>45809</v>
      </c>
      <c r="F182" s="4" t="n">
        <f aca="false">IF(A182="","",(YEAR(E182)-YEAR(D182))*12+MONTH(E182)-MONTH(D182))</f>
        <v>0</v>
      </c>
      <c r="G182" s="4" t="n">
        <f aca="false">IF(A182="","",IF(COUNTIFS($A$2:A182,A182,$F$2:F182,F182)=1,1,0))</f>
        <v>1</v>
      </c>
    </row>
    <row r="183" customFormat="false" ht="15" hidden="false" customHeight="false" outlineLevel="0" collapsed="false">
      <c r="A183" s="7" t="s">
        <v>147</v>
      </c>
      <c r="B183" s="8" t="n">
        <v>45829</v>
      </c>
      <c r="C183" s="9" t="n">
        <v>2500</v>
      </c>
      <c r="D183" s="10" t="n">
        <f aca="false">IF(A183="","",DATE(YEAR(_xlfn.MINIFS($B:$B,$A:$A,A183)),MONTH(_xlfn.MINIFS($B:$B,$A:$A,A183)),1))</f>
        <v>45809</v>
      </c>
      <c r="E183" s="10" t="n">
        <f aca="false">IF(A183="","",DATE(YEAR(B183),MONTH(B183),1))</f>
        <v>45809</v>
      </c>
      <c r="F183" s="4" t="n">
        <f aca="false">IF(A183="","",(YEAR(E183)-YEAR(D183))*12+MONTH(E183)-MONTH(D183))</f>
        <v>0</v>
      </c>
      <c r="G183" s="4" t="n">
        <f aca="false">IF(A183="","",IF(COUNTIFS($A$2:A183,A183,$F$2:F183,F183)=1,1,0))</f>
        <v>1</v>
      </c>
    </row>
    <row r="184" customFormat="false" ht="15" hidden="false" customHeight="false" outlineLevel="0" collapsed="false">
      <c r="A184" s="7" t="s">
        <v>148</v>
      </c>
      <c r="B184" s="8" t="n">
        <v>45830</v>
      </c>
      <c r="C184" s="9" t="n">
        <v>4700</v>
      </c>
      <c r="D184" s="10" t="n">
        <f aca="false">IF(A184="","",DATE(YEAR(_xlfn.MINIFS($B:$B,$A:$A,A184)),MONTH(_xlfn.MINIFS($B:$B,$A:$A,A184)),1))</f>
        <v>45809</v>
      </c>
      <c r="E184" s="10" t="n">
        <f aca="false">IF(A184="","",DATE(YEAR(B184),MONTH(B184),1))</f>
        <v>45809</v>
      </c>
      <c r="F184" s="4" t="n">
        <f aca="false">IF(A184="","",(YEAR(E184)-YEAR(D184))*12+MONTH(E184)-MONTH(D184))</f>
        <v>0</v>
      </c>
      <c r="G184" s="4" t="n">
        <f aca="false">IF(A184="","",IF(COUNTIFS($A$2:A184,A184,$F$2:F184,F184)=1,1,0))</f>
        <v>1</v>
      </c>
    </row>
    <row r="185" customFormat="false" ht="15" hidden="false" customHeight="false" outlineLevel="0" collapsed="false">
      <c r="A185" s="7" t="s">
        <v>28</v>
      </c>
      <c r="B185" s="8" t="n">
        <v>45831</v>
      </c>
      <c r="C185" s="9" t="n">
        <v>3400</v>
      </c>
      <c r="D185" s="10" t="n">
        <f aca="false">IF(A185="","",DATE(YEAR(_xlfn.MINIFS($B:$B,$A:$A,A185)),MONTH(_xlfn.MINIFS($B:$B,$A:$A,A185)),1))</f>
        <v>45658</v>
      </c>
      <c r="E185" s="10" t="n">
        <f aca="false">IF(A185="","",DATE(YEAR(B185),MONTH(B185),1))</f>
        <v>45809</v>
      </c>
      <c r="F185" s="4" t="n">
        <f aca="false">IF(A185="","",(YEAR(E185)-YEAR(D185))*12+MONTH(E185)-MONTH(D185))</f>
        <v>5</v>
      </c>
      <c r="G185" s="4" t="n">
        <f aca="false">IF(A185="","",IF(COUNTIFS($A$2:A185,A185,$F$2:F185,F185)=1,1,0))</f>
        <v>1</v>
      </c>
    </row>
    <row r="186" customFormat="false" ht="15" hidden="false" customHeight="false" outlineLevel="0" collapsed="false">
      <c r="A186" s="7" t="s">
        <v>19</v>
      </c>
      <c r="B186" s="8" t="n">
        <v>45831</v>
      </c>
      <c r="C186" s="9" t="n">
        <v>5600</v>
      </c>
      <c r="D186" s="10" t="n">
        <f aca="false">IF(A186="","",DATE(YEAR(_xlfn.MINIFS($B:$B,$A:$A,A186)),MONTH(_xlfn.MINIFS($B:$B,$A:$A,A186)),1))</f>
        <v>45658</v>
      </c>
      <c r="E186" s="10" t="n">
        <f aca="false">IF(A186="","",DATE(YEAR(B186),MONTH(B186),1))</f>
        <v>45809</v>
      </c>
      <c r="F186" s="4" t="n">
        <f aca="false">IF(A186="","",(YEAR(E186)-YEAR(D186))*12+MONTH(E186)-MONTH(D186))</f>
        <v>5</v>
      </c>
      <c r="G186" s="4" t="n">
        <f aca="false">IF(A186="","",IF(COUNTIFS($A$2:A186,A186,$F$2:F186,F186)=1,1,0))</f>
        <v>1</v>
      </c>
    </row>
    <row r="187" customFormat="false" ht="15" hidden="false" customHeight="false" outlineLevel="0" collapsed="false">
      <c r="A187" s="7" t="s">
        <v>149</v>
      </c>
      <c r="B187" s="8" t="n">
        <v>45831</v>
      </c>
      <c r="C187" s="9" t="n">
        <v>6900</v>
      </c>
      <c r="D187" s="10" t="n">
        <f aca="false">IF(A187="","",DATE(YEAR(_xlfn.MINIFS($B:$B,$A:$A,A187)),MONTH(_xlfn.MINIFS($B:$B,$A:$A,A187)),1))</f>
        <v>45809</v>
      </c>
      <c r="E187" s="10" t="n">
        <f aca="false">IF(A187="","",DATE(YEAR(B187),MONTH(B187),1))</f>
        <v>45809</v>
      </c>
      <c r="F187" s="4" t="n">
        <f aca="false">IF(A187="","",(YEAR(E187)-YEAR(D187))*12+MONTH(E187)-MONTH(D187))</f>
        <v>0</v>
      </c>
      <c r="G187" s="4" t="n">
        <f aca="false">IF(A187="","",IF(COUNTIFS($A$2:A187,A187,$F$2:F187,F187)=1,1,0))</f>
        <v>1</v>
      </c>
    </row>
    <row r="188" customFormat="false" ht="15" hidden="false" customHeight="false" outlineLevel="0" collapsed="false">
      <c r="A188" s="7" t="s">
        <v>43</v>
      </c>
      <c r="B188" s="8" t="n">
        <v>45833</v>
      </c>
      <c r="C188" s="9" t="n">
        <v>3600</v>
      </c>
      <c r="D188" s="10" t="n">
        <f aca="false">IF(A188="","",DATE(YEAR(_xlfn.MINIFS($B:$B,$A:$A,A188)),MONTH(_xlfn.MINIFS($B:$B,$A:$A,A188)),1))</f>
        <v>45689</v>
      </c>
      <c r="E188" s="10" t="n">
        <f aca="false">IF(A188="","",DATE(YEAR(B188),MONTH(B188),1))</f>
        <v>45809</v>
      </c>
      <c r="F188" s="4" t="n">
        <f aca="false">IF(A188="","",(YEAR(E188)-YEAR(D188))*12+MONTH(E188)-MONTH(D188))</f>
        <v>4</v>
      </c>
      <c r="G188" s="4" t="n">
        <f aca="false">IF(A188="","",IF(COUNTIFS($A$2:A188,A188,$F$2:F188,F188)=1,1,0))</f>
        <v>1</v>
      </c>
    </row>
    <row r="189" customFormat="false" ht="15" hidden="false" customHeight="false" outlineLevel="0" collapsed="false">
      <c r="A189" s="7" t="s">
        <v>31</v>
      </c>
      <c r="B189" s="8" t="n">
        <v>45834</v>
      </c>
      <c r="C189" s="9" t="n">
        <v>2400</v>
      </c>
      <c r="D189" s="10" t="n">
        <f aca="false">IF(A189="","",DATE(YEAR(_xlfn.MINIFS($B:$B,$A:$A,A189)),MONTH(_xlfn.MINIFS($B:$B,$A:$A,A189)),1))</f>
        <v>45658</v>
      </c>
      <c r="E189" s="10" t="n">
        <f aca="false">IF(A189="","",DATE(YEAR(B189),MONTH(B189),1))</f>
        <v>45809</v>
      </c>
      <c r="F189" s="4" t="n">
        <f aca="false">IF(A189="","",(YEAR(E189)-YEAR(D189))*12+MONTH(E189)-MONTH(D189))</f>
        <v>5</v>
      </c>
      <c r="G189" s="4" t="n">
        <f aca="false">IF(A189="","",IF(COUNTIFS($A$2:A189,A189,$F$2:F189,F189)=1,1,0))</f>
        <v>1</v>
      </c>
    </row>
    <row r="190" customFormat="false" ht="15" hidden="false" customHeight="false" outlineLevel="0" collapsed="false">
      <c r="A190" s="7" t="s">
        <v>57</v>
      </c>
      <c r="B190" s="8" t="n">
        <v>45834</v>
      </c>
      <c r="C190" s="9" t="n">
        <v>1900</v>
      </c>
      <c r="D190" s="10" t="n">
        <f aca="false">IF(A190="","",DATE(YEAR(_xlfn.MINIFS($B:$B,$A:$A,A190)),MONTH(_xlfn.MINIFS($B:$B,$A:$A,A190)),1))</f>
        <v>45689</v>
      </c>
      <c r="E190" s="10" t="n">
        <f aca="false">IF(A190="","",DATE(YEAR(B190),MONTH(B190),1))</f>
        <v>45809</v>
      </c>
      <c r="F190" s="4" t="n">
        <f aca="false">IF(A190="","",(YEAR(E190)-YEAR(D190))*12+MONTH(E190)-MONTH(D190))</f>
        <v>4</v>
      </c>
      <c r="G190" s="4" t="n">
        <f aca="false">IF(A190="","",IF(COUNTIFS($A$2:A190,A190,$F$2:F190,F190)=1,1,0))</f>
        <v>1</v>
      </c>
    </row>
    <row r="191" customFormat="false" ht="15" hidden="false" customHeight="false" outlineLevel="0" collapsed="false">
      <c r="A191" s="7" t="s">
        <v>150</v>
      </c>
      <c r="B191" s="8" t="n">
        <v>45834</v>
      </c>
      <c r="C191" s="9" t="n">
        <v>4100</v>
      </c>
      <c r="D191" s="10" t="n">
        <f aca="false">IF(A191="","",DATE(YEAR(_xlfn.MINIFS($B:$B,$A:$A,A191)),MONTH(_xlfn.MINIFS($B:$B,$A:$A,A191)),1))</f>
        <v>45809</v>
      </c>
      <c r="E191" s="10" t="n">
        <f aca="false">IF(A191="","",DATE(YEAR(B191),MONTH(B191),1))</f>
        <v>45809</v>
      </c>
      <c r="F191" s="4" t="n">
        <f aca="false">IF(A191="","",(YEAR(E191)-YEAR(D191))*12+MONTH(E191)-MONTH(D191))</f>
        <v>0</v>
      </c>
      <c r="G191" s="4" t="n">
        <f aca="false">IF(A191="","",IF(COUNTIFS($A$2:A191,A191,$F$2:F191,F191)=1,1,0))</f>
        <v>1</v>
      </c>
    </row>
    <row r="192" customFormat="false" ht="15" hidden="false" customHeight="false" outlineLevel="0" collapsed="false">
      <c r="A192" s="7" t="s">
        <v>151</v>
      </c>
      <c r="B192" s="8" t="n">
        <v>45834</v>
      </c>
      <c r="C192" s="9" t="n">
        <v>3900</v>
      </c>
      <c r="D192" s="10" t="n">
        <f aca="false">IF(A192="","",DATE(YEAR(_xlfn.MINIFS($B:$B,$A:$A,A192)),MONTH(_xlfn.MINIFS($B:$B,$A:$A,A192)),1))</f>
        <v>45809</v>
      </c>
      <c r="E192" s="10" t="n">
        <f aca="false">IF(A192="","",DATE(YEAR(B192),MONTH(B192),1))</f>
        <v>45809</v>
      </c>
      <c r="F192" s="4" t="n">
        <f aca="false">IF(A192="","",(YEAR(E192)-YEAR(D192))*12+MONTH(E192)-MONTH(D192))</f>
        <v>0</v>
      </c>
      <c r="G192" s="4" t="n">
        <f aca="false">IF(A192="","",IF(COUNTIFS($A$2:A192,A192,$F$2:F192,F192)=1,1,0))</f>
        <v>1</v>
      </c>
    </row>
    <row r="193" customFormat="false" ht="15" hidden="false" customHeight="false" outlineLevel="0" collapsed="false">
      <c r="A193" s="7" t="s">
        <v>45</v>
      </c>
      <c r="B193" s="8" t="n">
        <v>45835</v>
      </c>
      <c r="C193" s="9" t="n">
        <v>5500</v>
      </c>
      <c r="D193" s="10" t="n">
        <f aca="false">IF(A193="","",DATE(YEAR(_xlfn.MINIFS($B:$B,$A:$A,A193)),MONTH(_xlfn.MINIFS($B:$B,$A:$A,A193)),1))</f>
        <v>45689</v>
      </c>
      <c r="E193" s="10" t="n">
        <f aca="false">IF(A193="","",DATE(YEAR(B193),MONTH(B193),1))</f>
        <v>45809</v>
      </c>
      <c r="F193" s="4" t="n">
        <f aca="false">IF(A193="","",(YEAR(E193)-YEAR(D193))*12+MONTH(E193)-MONTH(D193))</f>
        <v>4</v>
      </c>
      <c r="G193" s="4" t="n">
        <f aca="false">IF(A193="","",IF(COUNTIFS($A$2:A193,A193,$F$2:F193,F193)=1,1,0))</f>
        <v>1</v>
      </c>
    </row>
    <row r="194" customFormat="false" ht="15" hidden="false" customHeight="false" outlineLevel="0" collapsed="false">
      <c r="A194" s="7" t="s">
        <v>116</v>
      </c>
      <c r="B194" s="8" t="n">
        <v>45835</v>
      </c>
      <c r="C194" s="9" t="n">
        <v>4300</v>
      </c>
      <c r="D194" s="10" t="n">
        <f aca="false">IF(A194="","",DATE(YEAR(_xlfn.MINIFS($B:$B,$A:$A,A194)),MONTH(_xlfn.MINIFS($B:$B,$A:$A,A194)),1))</f>
        <v>45778</v>
      </c>
      <c r="E194" s="10" t="n">
        <f aca="false">IF(A194="","",DATE(YEAR(B194),MONTH(B194),1))</f>
        <v>45809</v>
      </c>
      <c r="F194" s="4" t="n">
        <f aca="false">IF(A194="","",(YEAR(E194)-YEAR(D194))*12+MONTH(E194)-MONTH(D194))</f>
        <v>1</v>
      </c>
      <c r="G194" s="4" t="n">
        <f aca="false">IF(A194="","",IF(COUNTIFS($A$2:A194,A194,$F$2:F194,F194)=1,1,0))</f>
        <v>1</v>
      </c>
    </row>
    <row r="195" customFormat="false" ht="15" hidden="false" customHeight="false" outlineLevel="0" collapsed="false">
      <c r="A195" s="7" t="s">
        <v>152</v>
      </c>
      <c r="B195" s="8" t="n">
        <v>45835</v>
      </c>
      <c r="C195" s="9" t="n">
        <v>4600</v>
      </c>
      <c r="D195" s="10" t="n">
        <f aca="false">IF(A195="","",DATE(YEAR(_xlfn.MINIFS($B:$B,$A:$A,A195)),MONTH(_xlfn.MINIFS($B:$B,$A:$A,A195)),1))</f>
        <v>45809</v>
      </c>
      <c r="E195" s="10" t="n">
        <f aca="false">IF(A195="","",DATE(YEAR(B195),MONTH(B195),1))</f>
        <v>45809</v>
      </c>
      <c r="F195" s="4" t="n">
        <f aca="false">IF(A195="","",(YEAR(E195)-YEAR(D195))*12+MONTH(E195)-MONTH(D195))</f>
        <v>0</v>
      </c>
      <c r="G195" s="4" t="n">
        <f aca="false">IF(A195="","",IF(COUNTIFS($A$2:A195,A195,$F$2:F195,F195)=1,1,0))</f>
        <v>1</v>
      </c>
    </row>
    <row r="196" customFormat="false" ht="15" hidden="false" customHeight="false" outlineLevel="0" collapsed="false">
      <c r="A196" s="7" t="s">
        <v>153</v>
      </c>
      <c r="B196" s="8" t="n">
        <v>45835</v>
      </c>
      <c r="C196" s="9" t="n">
        <v>5300</v>
      </c>
      <c r="D196" s="10" t="n">
        <f aca="false">IF(A196="","",DATE(YEAR(_xlfn.MINIFS($B:$B,$A:$A,A196)),MONTH(_xlfn.MINIFS($B:$B,$A:$A,A196)),1))</f>
        <v>45809</v>
      </c>
      <c r="E196" s="10" t="n">
        <f aca="false">IF(A196="","",DATE(YEAR(B196),MONTH(B196),1))</f>
        <v>45809</v>
      </c>
      <c r="F196" s="4" t="n">
        <f aca="false">IF(A196="","",(YEAR(E196)-YEAR(D196))*12+MONTH(E196)-MONTH(D196))</f>
        <v>0</v>
      </c>
      <c r="G196" s="4" t="n">
        <f aca="false">IF(A196="","",IF(COUNTIFS($A$2:A196,A196,$F$2:F196,F196)=1,1,0))</f>
        <v>1</v>
      </c>
    </row>
    <row r="197" customFormat="false" ht="15" hidden="false" customHeight="false" outlineLevel="0" collapsed="false">
      <c r="A197" s="7" t="s">
        <v>73</v>
      </c>
      <c r="B197" s="8" t="n">
        <v>45839</v>
      </c>
      <c r="C197" s="9" t="n">
        <v>4200</v>
      </c>
      <c r="D197" s="10" t="n">
        <f aca="false">IF(A197="","",DATE(YEAR(_xlfn.MINIFS($B:$B,$A:$A,A197)),MONTH(_xlfn.MINIFS($B:$B,$A:$A,A197)),1))</f>
        <v>45717</v>
      </c>
      <c r="E197" s="10" t="n">
        <f aca="false">IF(A197="","",DATE(YEAR(B197),MONTH(B197),1))</f>
        <v>45839</v>
      </c>
      <c r="F197" s="4" t="n">
        <f aca="false">IF(A197="","",(YEAR(E197)-YEAR(D197))*12+MONTH(E197)-MONTH(D197))</f>
        <v>4</v>
      </c>
      <c r="G197" s="4" t="n">
        <f aca="false">IF(A197="","",IF(COUNTIFS($A$2:A197,A197,$F$2:F197,F197)=1,1,0))</f>
        <v>1</v>
      </c>
    </row>
    <row r="198" customFormat="false" ht="15" hidden="false" customHeight="false" outlineLevel="0" collapsed="false">
      <c r="A198" s="7" t="s">
        <v>101</v>
      </c>
      <c r="B198" s="8" t="n">
        <v>45839</v>
      </c>
      <c r="C198" s="9" t="n">
        <v>4200</v>
      </c>
      <c r="D198" s="10" t="n">
        <f aca="false">IF(A198="","",DATE(YEAR(_xlfn.MINIFS($B:$B,$A:$A,A198)),MONTH(_xlfn.MINIFS($B:$B,$A:$A,A198)),1))</f>
        <v>45748</v>
      </c>
      <c r="E198" s="10" t="n">
        <f aca="false">IF(A198="","",DATE(YEAR(B198),MONTH(B198),1))</f>
        <v>45839</v>
      </c>
      <c r="F198" s="4" t="n">
        <f aca="false">IF(A198="","",(YEAR(E198)-YEAR(D198))*12+MONTH(E198)-MONTH(D198))</f>
        <v>3</v>
      </c>
      <c r="G198" s="4" t="n">
        <f aca="false">IF(A198="","",IF(COUNTIFS($A$2:A198,A198,$F$2:F198,F198)=1,1,0))</f>
        <v>1</v>
      </c>
    </row>
    <row r="199" customFormat="false" ht="15" hidden="false" customHeight="false" outlineLevel="0" collapsed="false">
      <c r="A199" s="7" t="s">
        <v>131</v>
      </c>
      <c r="B199" s="8" t="n">
        <v>45839</v>
      </c>
      <c r="C199" s="9" t="n">
        <v>2800</v>
      </c>
      <c r="D199" s="10" t="n">
        <f aca="false">IF(A199="","",DATE(YEAR(_xlfn.MINIFS($B:$B,$A:$A,A199)),MONTH(_xlfn.MINIFS($B:$B,$A:$A,A199)),1))</f>
        <v>45778</v>
      </c>
      <c r="E199" s="10" t="n">
        <f aca="false">IF(A199="","",DATE(YEAR(B199),MONTH(B199),1))</f>
        <v>45839</v>
      </c>
      <c r="F199" s="4" t="n">
        <f aca="false">IF(A199="","",(YEAR(E199)-YEAR(D199))*12+MONTH(E199)-MONTH(D199))</f>
        <v>2</v>
      </c>
      <c r="G199" s="4" t="n">
        <f aca="false">IF(A199="","",IF(COUNTIFS($A$2:A199,A199,$F$2:F199,F199)=1,1,0))</f>
        <v>1</v>
      </c>
    </row>
    <row r="200" customFormat="false" ht="15" hidden="false" customHeight="false" outlineLevel="0" collapsed="false">
      <c r="A200" s="7" t="s">
        <v>154</v>
      </c>
      <c r="B200" s="8" t="n">
        <v>45839</v>
      </c>
      <c r="C200" s="9" t="n">
        <v>3200</v>
      </c>
      <c r="D200" s="10" t="n">
        <f aca="false">IF(A200="","",DATE(YEAR(_xlfn.MINIFS($B:$B,$A:$A,A200)),MONTH(_xlfn.MINIFS($B:$B,$A:$A,A200)),1))</f>
        <v>45839</v>
      </c>
      <c r="E200" s="10" t="n">
        <f aca="false">IF(A200="","",DATE(YEAR(B200),MONTH(B200),1))</f>
        <v>45839</v>
      </c>
      <c r="F200" s="4" t="n">
        <f aca="false">IF(A200="","",(YEAR(E200)-YEAR(D200))*12+MONTH(E200)-MONTH(D200))</f>
        <v>0</v>
      </c>
      <c r="G200" s="4" t="n">
        <f aca="false">IF(A200="","",IF(COUNTIFS($A$2:A200,A200,$F$2:F200,F200)=1,1,0))</f>
        <v>1</v>
      </c>
    </row>
    <row r="201" customFormat="false" ht="15" hidden="false" customHeight="false" outlineLevel="0" collapsed="false">
      <c r="A201" s="7" t="s">
        <v>155</v>
      </c>
      <c r="B201" s="8" t="n">
        <v>45839</v>
      </c>
      <c r="C201" s="9" t="n">
        <v>1900</v>
      </c>
      <c r="D201" s="10" t="n">
        <f aca="false">IF(A201="","",DATE(YEAR(_xlfn.MINIFS($B:$B,$A:$A,A201)),MONTH(_xlfn.MINIFS($B:$B,$A:$A,A201)),1))</f>
        <v>45839</v>
      </c>
      <c r="E201" s="10" t="n">
        <f aca="false">IF(A201="","",DATE(YEAR(B201),MONTH(B201),1))</f>
        <v>45839</v>
      </c>
      <c r="F201" s="4" t="n">
        <f aca="false">IF(A201="","",(YEAR(E201)-YEAR(D201))*12+MONTH(E201)-MONTH(D201))</f>
        <v>0</v>
      </c>
      <c r="G201" s="4" t="n">
        <f aca="false">IF(A201="","",IF(COUNTIFS($A$2:A201,A201,$F$2:F201,F201)=1,1,0))</f>
        <v>1</v>
      </c>
    </row>
    <row r="202" customFormat="false" ht="15" hidden="false" customHeight="false" outlineLevel="0" collapsed="false">
      <c r="A202" s="7" t="s">
        <v>156</v>
      </c>
      <c r="B202" s="8" t="n">
        <v>45839</v>
      </c>
      <c r="C202" s="9" t="n">
        <v>2100</v>
      </c>
      <c r="D202" s="10" t="n">
        <f aca="false">IF(A202="","",DATE(YEAR(_xlfn.MINIFS($B:$B,$A:$A,A202)),MONTH(_xlfn.MINIFS($B:$B,$A:$A,A202)),1))</f>
        <v>45839</v>
      </c>
      <c r="E202" s="10" t="n">
        <f aca="false">IF(A202="","",DATE(YEAR(B202),MONTH(B202),1))</f>
        <v>45839</v>
      </c>
      <c r="F202" s="4" t="n">
        <f aca="false">IF(A202="","",(YEAR(E202)-YEAR(D202))*12+MONTH(E202)-MONTH(D202))</f>
        <v>0</v>
      </c>
      <c r="G202" s="4" t="n">
        <f aca="false">IF(A202="","",IF(COUNTIFS($A$2:A202,A202,$F$2:F202,F202)=1,1,0))</f>
        <v>1</v>
      </c>
    </row>
    <row r="203" customFormat="false" ht="15" hidden="false" customHeight="false" outlineLevel="0" collapsed="false">
      <c r="A203" s="7" t="s">
        <v>42</v>
      </c>
      <c r="B203" s="8" t="n">
        <v>45840</v>
      </c>
      <c r="C203" s="9" t="n">
        <v>4600</v>
      </c>
      <c r="D203" s="10" t="n">
        <f aca="false">IF(A203="","",DATE(YEAR(_xlfn.MINIFS($B:$B,$A:$A,A203)),MONTH(_xlfn.MINIFS($B:$B,$A:$A,A203)),1))</f>
        <v>45689</v>
      </c>
      <c r="E203" s="10" t="n">
        <f aca="false">IF(A203="","",DATE(YEAR(B203),MONTH(B203),1))</f>
        <v>45839</v>
      </c>
      <c r="F203" s="4" t="n">
        <f aca="false">IF(A203="","",(YEAR(E203)-YEAR(D203))*12+MONTH(E203)-MONTH(D203))</f>
        <v>5</v>
      </c>
      <c r="G203" s="4" t="n">
        <f aca="false">IF(A203="","",IF(COUNTIFS($A$2:A203,A203,$F$2:F203,F203)=1,1,0))</f>
        <v>1</v>
      </c>
    </row>
    <row r="204" customFormat="false" ht="15" hidden="false" customHeight="false" outlineLevel="0" collapsed="false">
      <c r="A204" s="7" t="s">
        <v>102</v>
      </c>
      <c r="B204" s="8" t="n">
        <v>45840</v>
      </c>
      <c r="C204" s="9" t="n">
        <v>2900</v>
      </c>
      <c r="D204" s="10" t="n">
        <f aca="false">IF(A204="","",DATE(YEAR(_xlfn.MINIFS($B:$B,$A:$A,A204)),MONTH(_xlfn.MINIFS($B:$B,$A:$A,A204)),1))</f>
        <v>45748</v>
      </c>
      <c r="E204" s="10" t="n">
        <f aca="false">IF(A204="","",DATE(YEAR(B204),MONTH(B204),1))</f>
        <v>45839</v>
      </c>
      <c r="F204" s="4" t="n">
        <f aca="false">IF(A204="","",(YEAR(E204)-YEAR(D204))*12+MONTH(E204)-MONTH(D204))</f>
        <v>3</v>
      </c>
      <c r="G204" s="4" t="n">
        <f aca="false">IF(A204="","",IF(COUNTIFS($A$2:A204,A204,$F$2:F204,F204)=1,1,0))</f>
        <v>1</v>
      </c>
    </row>
    <row r="205" customFormat="false" ht="15" hidden="false" customHeight="false" outlineLevel="0" collapsed="false">
      <c r="A205" s="7" t="s">
        <v>99</v>
      </c>
      <c r="B205" s="8" t="n">
        <v>45840</v>
      </c>
      <c r="C205" s="9" t="n">
        <v>4900</v>
      </c>
      <c r="D205" s="10" t="n">
        <f aca="false">IF(A205="","",DATE(YEAR(_xlfn.MINIFS($B:$B,$A:$A,A205)),MONTH(_xlfn.MINIFS($B:$B,$A:$A,A205)),1))</f>
        <v>45748</v>
      </c>
      <c r="E205" s="10" t="n">
        <f aca="false">IF(A205="","",DATE(YEAR(B205),MONTH(B205),1))</f>
        <v>45839</v>
      </c>
      <c r="F205" s="4" t="n">
        <f aca="false">IF(A205="","",(YEAR(E205)-YEAR(D205))*12+MONTH(E205)-MONTH(D205))</f>
        <v>3</v>
      </c>
      <c r="G205" s="4" t="n">
        <f aca="false">IF(A205="","",IF(COUNTIFS($A$2:A205,A205,$F$2:F205,F205)=1,1,0))</f>
        <v>1</v>
      </c>
    </row>
    <row r="206" customFormat="false" ht="15" hidden="false" customHeight="false" outlineLevel="0" collapsed="false">
      <c r="A206" s="7" t="s">
        <v>133</v>
      </c>
      <c r="B206" s="8" t="n">
        <v>45840</v>
      </c>
      <c r="C206" s="9" t="n">
        <v>1500</v>
      </c>
      <c r="D206" s="10" t="n">
        <f aca="false">IF(A206="","",DATE(YEAR(_xlfn.MINIFS($B:$B,$A:$A,A206)),MONTH(_xlfn.MINIFS($B:$B,$A:$A,A206)),1))</f>
        <v>45809</v>
      </c>
      <c r="E206" s="10" t="n">
        <f aca="false">IF(A206="","",DATE(YEAR(B206),MONTH(B206),1))</f>
        <v>45839</v>
      </c>
      <c r="F206" s="4" t="n">
        <f aca="false">IF(A206="","",(YEAR(E206)-YEAR(D206))*12+MONTH(E206)-MONTH(D206))</f>
        <v>1</v>
      </c>
      <c r="G206" s="4" t="n">
        <f aca="false">IF(A206="","",IF(COUNTIFS($A$2:A206,A206,$F$2:F206,F206)=1,1,0))</f>
        <v>1</v>
      </c>
    </row>
    <row r="207" customFormat="false" ht="15" hidden="false" customHeight="false" outlineLevel="0" collapsed="false">
      <c r="A207" s="7" t="s">
        <v>52</v>
      </c>
      <c r="B207" s="8" t="n">
        <v>45841</v>
      </c>
      <c r="C207" s="9" t="n">
        <v>1800</v>
      </c>
      <c r="D207" s="10" t="n">
        <f aca="false">IF(A207="","",DATE(YEAR(_xlfn.MINIFS($B:$B,$A:$A,A207)),MONTH(_xlfn.MINIFS($B:$B,$A:$A,A207)),1))</f>
        <v>45689</v>
      </c>
      <c r="E207" s="10" t="n">
        <f aca="false">IF(A207="","",DATE(YEAR(B207),MONTH(B207),1))</f>
        <v>45839</v>
      </c>
      <c r="F207" s="4" t="n">
        <f aca="false">IF(A207="","",(YEAR(E207)-YEAR(D207))*12+MONTH(E207)-MONTH(D207))</f>
        <v>5</v>
      </c>
      <c r="G207" s="4" t="n">
        <f aca="false">IF(A207="","",IF(COUNTIFS($A$2:A207,A207,$F$2:F207,F207)=1,1,0))</f>
        <v>1</v>
      </c>
    </row>
    <row r="208" customFormat="false" ht="15" hidden="false" customHeight="false" outlineLevel="0" collapsed="false">
      <c r="A208" s="7" t="s">
        <v>157</v>
      </c>
      <c r="B208" s="8" t="n">
        <v>45842</v>
      </c>
      <c r="C208" s="9" t="n">
        <v>4000</v>
      </c>
      <c r="D208" s="10" t="n">
        <f aca="false">IF(A208="","",DATE(YEAR(_xlfn.MINIFS($B:$B,$A:$A,A208)),MONTH(_xlfn.MINIFS($B:$B,$A:$A,A208)),1))</f>
        <v>45839</v>
      </c>
      <c r="E208" s="10" t="n">
        <f aca="false">IF(A208="","",DATE(YEAR(B208),MONTH(B208),1))</f>
        <v>45839</v>
      </c>
      <c r="F208" s="4" t="n">
        <f aca="false">IF(A208="","",(YEAR(E208)-YEAR(D208))*12+MONTH(E208)-MONTH(D208))</f>
        <v>0</v>
      </c>
      <c r="G208" s="4" t="n">
        <f aca="false">IF(A208="","",IF(COUNTIFS($A$2:A208,A208,$F$2:F208,F208)=1,1,0))</f>
        <v>1</v>
      </c>
    </row>
    <row r="209" customFormat="false" ht="15" hidden="false" customHeight="false" outlineLevel="0" collapsed="false">
      <c r="A209" s="7" t="s">
        <v>158</v>
      </c>
      <c r="B209" s="8" t="n">
        <v>45843</v>
      </c>
      <c r="C209" s="9" t="n">
        <v>4700</v>
      </c>
      <c r="D209" s="10" t="n">
        <f aca="false">IF(A209="","",DATE(YEAR(_xlfn.MINIFS($B:$B,$A:$A,A209)),MONTH(_xlfn.MINIFS($B:$B,$A:$A,A209)),1))</f>
        <v>45839</v>
      </c>
      <c r="E209" s="10" t="n">
        <f aca="false">IF(A209="","",DATE(YEAR(B209),MONTH(B209),1))</f>
        <v>45839</v>
      </c>
      <c r="F209" s="4" t="n">
        <f aca="false">IF(A209="","",(YEAR(E209)-YEAR(D209))*12+MONTH(E209)-MONTH(D209))</f>
        <v>0</v>
      </c>
      <c r="G209" s="4" t="n">
        <f aca="false">IF(A209="","",IF(COUNTIFS($A$2:A209,A209,$F$2:F209,F209)=1,1,0))</f>
        <v>1</v>
      </c>
    </row>
    <row r="210" customFormat="false" ht="15" hidden="false" customHeight="false" outlineLevel="0" collapsed="false">
      <c r="A210" s="7" t="s">
        <v>50</v>
      </c>
      <c r="B210" s="8" t="n">
        <v>45844</v>
      </c>
      <c r="C210" s="9" t="n">
        <v>1900</v>
      </c>
      <c r="D210" s="10" t="n">
        <f aca="false">IF(A210="","",DATE(YEAR(_xlfn.MINIFS($B:$B,$A:$A,A210)),MONTH(_xlfn.MINIFS($B:$B,$A:$A,A210)),1))</f>
        <v>45689</v>
      </c>
      <c r="E210" s="10" t="n">
        <f aca="false">IF(A210="","",DATE(YEAR(B210),MONTH(B210),1))</f>
        <v>45839</v>
      </c>
      <c r="F210" s="4" t="n">
        <f aca="false">IF(A210="","",(YEAR(E210)-YEAR(D210))*12+MONTH(E210)-MONTH(D210))</f>
        <v>5</v>
      </c>
      <c r="G210" s="4" t="n">
        <f aca="false">IF(A210="","",IF(COUNTIFS($A$2:A210,A210,$F$2:F210,F210)=1,1,0))</f>
        <v>1</v>
      </c>
    </row>
    <row r="211" customFormat="false" ht="15" hidden="false" customHeight="false" outlineLevel="0" collapsed="false">
      <c r="A211" s="7" t="s">
        <v>62</v>
      </c>
      <c r="B211" s="8" t="n">
        <v>45844</v>
      </c>
      <c r="C211" s="9" t="n">
        <v>5600</v>
      </c>
      <c r="D211" s="10" t="n">
        <f aca="false">IF(A211="","",DATE(YEAR(_xlfn.MINIFS($B:$B,$A:$A,A211)),MONTH(_xlfn.MINIFS($B:$B,$A:$A,A211)),1))</f>
        <v>45717</v>
      </c>
      <c r="E211" s="10" t="n">
        <f aca="false">IF(A211="","",DATE(YEAR(B211),MONTH(B211),1))</f>
        <v>45839</v>
      </c>
      <c r="F211" s="4" t="n">
        <f aca="false">IF(A211="","",(YEAR(E211)-YEAR(D211))*12+MONTH(E211)-MONTH(D211))</f>
        <v>4</v>
      </c>
      <c r="G211" s="4" t="n">
        <f aca="false">IF(A211="","",IF(COUNTIFS($A$2:A211,A211,$F$2:F211,F211)=1,1,0))</f>
        <v>1</v>
      </c>
    </row>
    <row r="212" customFormat="false" ht="15" hidden="false" customHeight="false" outlineLevel="0" collapsed="false">
      <c r="A212" s="7" t="s">
        <v>159</v>
      </c>
      <c r="B212" s="8" t="n">
        <v>45845</v>
      </c>
      <c r="C212" s="9" t="n">
        <v>6600</v>
      </c>
      <c r="D212" s="10" t="n">
        <f aca="false">IF(A212="","",DATE(YEAR(_xlfn.MINIFS($B:$B,$A:$A,A212)),MONTH(_xlfn.MINIFS($B:$B,$A:$A,A212)),1))</f>
        <v>45839</v>
      </c>
      <c r="E212" s="10" t="n">
        <f aca="false">IF(A212="","",DATE(YEAR(B212),MONTH(B212),1))</f>
        <v>45839</v>
      </c>
      <c r="F212" s="4" t="n">
        <f aca="false">IF(A212="","",(YEAR(E212)-YEAR(D212))*12+MONTH(E212)-MONTH(D212))</f>
        <v>0</v>
      </c>
      <c r="G212" s="4" t="n">
        <f aca="false">IF(A212="","",IF(COUNTIFS($A$2:A212,A212,$F$2:F212,F212)=1,1,0))</f>
        <v>1</v>
      </c>
    </row>
    <row r="213" customFormat="false" ht="15" hidden="false" customHeight="false" outlineLevel="0" collapsed="false">
      <c r="A213" s="7" t="s">
        <v>108</v>
      </c>
      <c r="B213" s="8" t="n">
        <v>45846</v>
      </c>
      <c r="C213" s="9" t="n">
        <v>4100</v>
      </c>
      <c r="D213" s="10" t="n">
        <f aca="false">IF(A213="","",DATE(YEAR(_xlfn.MINIFS($B:$B,$A:$A,A213)),MONTH(_xlfn.MINIFS($B:$B,$A:$A,A213)),1))</f>
        <v>45748</v>
      </c>
      <c r="E213" s="10" t="n">
        <f aca="false">IF(A213="","",DATE(YEAR(B213),MONTH(B213),1))</f>
        <v>45839</v>
      </c>
      <c r="F213" s="4" t="n">
        <f aca="false">IF(A213="","",(YEAR(E213)-YEAR(D213))*12+MONTH(E213)-MONTH(D213))</f>
        <v>3</v>
      </c>
      <c r="G213" s="4" t="n">
        <f aca="false">IF(A213="","",IF(COUNTIFS($A$2:A213,A213,$F$2:F213,F213)=1,1,0))</f>
        <v>1</v>
      </c>
    </row>
    <row r="214" customFormat="false" ht="15" hidden="false" customHeight="false" outlineLevel="0" collapsed="false">
      <c r="A214" s="7" t="s">
        <v>160</v>
      </c>
      <c r="B214" s="8" t="n">
        <v>45848</v>
      </c>
      <c r="C214" s="9" t="n">
        <v>2400</v>
      </c>
      <c r="D214" s="10" t="n">
        <f aca="false">IF(A214="","",DATE(YEAR(_xlfn.MINIFS($B:$B,$A:$A,A214)),MONTH(_xlfn.MINIFS($B:$B,$A:$A,A214)),1))</f>
        <v>45839</v>
      </c>
      <c r="E214" s="10" t="n">
        <f aca="false">IF(A214="","",DATE(YEAR(B214),MONTH(B214),1))</f>
        <v>45839</v>
      </c>
      <c r="F214" s="4" t="n">
        <f aca="false">IF(A214="","",(YEAR(E214)-YEAR(D214))*12+MONTH(E214)-MONTH(D214))</f>
        <v>0</v>
      </c>
      <c r="G214" s="4" t="n">
        <f aca="false">IF(A214="","",IF(COUNTIFS($A$2:A214,A214,$F$2:F214,F214)=1,1,0))</f>
        <v>1</v>
      </c>
    </row>
    <row r="215" customFormat="false" ht="15" hidden="false" customHeight="false" outlineLevel="0" collapsed="false">
      <c r="A215" s="7" t="s">
        <v>97</v>
      </c>
      <c r="B215" s="8" t="n">
        <v>45850</v>
      </c>
      <c r="C215" s="9" t="n">
        <v>1700</v>
      </c>
      <c r="D215" s="10" t="n">
        <f aca="false">IF(A215="","",DATE(YEAR(_xlfn.MINIFS($B:$B,$A:$A,A215)),MONTH(_xlfn.MINIFS($B:$B,$A:$A,A215)),1))</f>
        <v>45748</v>
      </c>
      <c r="E215" s="10" t="n">
        <f aca="false">IF(A215="","",DATE(YEAR(B215),MONTH(B215),1))</f>
        <v>45839</v>
      </c>
      <c r="F215" s="4" t="n">
        <f aca="false">IF(A215="","",(YEAR(E215)-YEAR(D215))*12+MONTH(E215)-MONTH(D215))</f>
        <v>3</v>
      </c>
      <c r="G215" s="4" t="n">
        <f aca="false">IF(A215="","",IF(COUNTIFS($A$2:A215,A215,$F$2:F215,F215)=1,1,0))</f>
        <v>1</v>
      </c>
    </row>
    <row r="216" customFormat="false" ht="15" hidden="false" customHeight="false" outlineLevel="0" collapsed="false">
      <c r="A216" s="7" t="s">
        <v>161</v>
      </c>
      <c r="B216" s="8" t="n">
        <v>45850</v>
      </c>
      <c r="C216" s="9" t="n">
        <v>1700</v>
      </c>
      <c r="D216" s="10" t="n">
        <f aca="false">IF(A216="","",DATE(YEAR(_xlfn.MINIFS($B:$B,$A:$A,A216)),MONTH(_xlfn.MINIFS($B:$B,$A:$A,A216)),1))</f>
        <v>45839</v>
      </c>
      <c r="E216" s="10" t="n">
        <f aca="false">IF(A216="","",DATE(YEAR(B216),MONTH(B216),1))</f>
        <v>45839</v>
      </c>
      <c r="F216" s="4" t="n">
        <f aca="false">IF(A216="","",(YEAR(E216)-YEAR(D216))*12+MONTH(E216)-MONTH(D216))</f>
        <v>0</v>
      </c>
      <c r="G216" s="4" t="n">
        <f aca="false">IF(A216="","",IF(COUNTIFS($A$2:A216,A216,$F$2:F216,F216)=1,1,0))</f>
        <v>1</v>
      </c>
    </row>
    <row r="217" customFormat="false" ht="15" hidden="false" customHeight="false" outlineLevel="0" collapsed="false">
      <c r="A217" s="7" t="s">
        <v>40</v>
      </c>
      <c r="B217" s="8" t="n">
        <v>45851</v>
      </c>
      <c r="C217" s="9" t="n">
        <v>7400</v>
      </c>
      <c r="D217" s="10" t="n">
        <f aca="false">IF(A217="","",DATE(YEAR(_xlfn.MINIFS($B:$B,$A:$A,A217)),MONTH(_xlfn.MINIFS($B:$B,$A:$A,A217)),1))</f>
        <v>45689</v>
      </c>
      <c r="E217" s="10" t="n">
        <f aca="false">IF(A217="","",DATE(YEAR(B217),MONTH(B217),1))</f>
        <v>45839</v>
      </c>
      <c r="F217" s="4" t="n">
        <f aca="false">IF(A217="","",(YEAR(E217)-YEAR(D217))*12+MONTH(E217)-MONTH(D217))</f>
        <v>5</v>
      </c>
      <c r="G217" s="4" t="n">
        <f aca="false">IF(A217="","",IF(COUNTIFS($A$2:A217,A217,$F$2:F217,F217)=1,1,0))</f>
        <v>1</v>
      </c>
    </row>
    <row r="218" customFormat="false" ht="15" hidden="false" customHeight="false" outlineLevel="0" collapsed="false">
      <c r="A218" s="7" t="s">
        <v>162</v>
      </c>
      <c r="B218" s="8" t="n">
        <v>45851</v>
      </c>
      <c r="C218" s="9" t="n">
        <v>2200</v>
      </c>
      <c r="D218" s="10" t="n">
        <f aca="false">IF(A218="","",DATE(YEAR(_xlfn.MINIFS($B:$B,$A:$A,A218)),MONTH(_xlfn.MINIFS($B:$B,$A:$A,A218)),1))</f>
        <v>45839</v>
      </c>
      <c r="E218" s="10" t="n">
        <f aca="false">IF(A218="","",DATE(YEAR(B218),MONTH(B218),1))</f>
        <v>45839</v>
      </c>
      <c r="F218" s="4" t="n">
        <f aca="false">IF(A218="","",(YEAR(E218)-YEAR(D218))*12+MONTH(E218)-MONTH(D218))</f>
        <v>0</v>
      </c>
      <c r="G218" s="4" t="n">
        <f aca="false">IF(A218="","",IF(COUNTIFS($A$2:A218,A218,$F$2:F218,F218)=1,1,0))</f>
        <v>1</v>
      </c>
    </row>
    <row r="219" customFormat="false" ht="15" hidden="false" customHeight="false" outlineLevel="0" collapsed="false">
      <c r="A219" s="7" t="s">
        <v>163</v>
      </c>
      <c r="B219" s="8" t="n">
        <v>45851</v>
      </c>
      <c r="C219" s="9" t="n">
        <v>6800</v>
      </c>
      <c r="D219" s="10" t="n">
        <f aca="false">IF(A219="","",DATE(YEAR(_xlfn.MINIFS($B:$B,$A:$A,A219)),MONTH(_xlfn.MINIFS($B:$B,$A:$A,A219)),1))</f>
        <v>45839</v>
      </c>
      <c r="E219" s="10" t="n">
        <f aca="false">IF(A219="","",DATE(YEAR(B219),MONTH(B219),1))</f>
        <v>45839</v>
      </c>
      <c r="F219" s="4" t="n">
        <f aca="false">IF(A219="","",(YEAR(E219)-YEAR(D219))*12+MONTH(E219)-MONTH(D219))</f>
        <v>0</v>
      </c>
      <c r="G219" s="4" t="n">
        <f aca="false">IF(A219="","",IF(COUNTIFS($A$2:A219,A219,$F$2:F219,F219)=1,1,0))</f>
        <v>1</v>
      </c>
    </row>
    <row r="220" customFormat="false" ht="15" hidden="false" customHeight="false" outlineLevel="0" collapsed="false">
      <c r="A220" s="7" t="s">
        <v>164</v>
      </c>
      <c r="B220" s="8" t="n">
        <v>45852</v>
      </c>
      <c r="C220" s="9" t="n">
        <v>3100</v>
      </c>
      <c r="D220" s="10" t="n">
        <f aca="false">IF(A220="","",DATE(YEAR(_xlfn.MINIFS($B:$B,$A:$A,A220)),MONTH(_xlfn.MINIFS($B:$B,$A:$A,A220)),1))</f>
        <v>45839</v>
      </c>
      <c r="E220" s="10" t="n">
        <f aca="false">IF(A220="","",DATE(YEAR(B220),MONTH(B220),1))</f>
        <v>45839</v>
      </c>
      <c r="F220" s="4" t="n">
        <f aca="false">IF(A220="","",(YEAR(E220)-YEAR(D220))*12+MONTH(E220)-MONTH(D220))</f>
        <v>0</v>
      </c>
      <c r="G220" s="4" t="n">
        <f aca="false">IF(A220="","",IF(COUNTIFS($A$2:A220,A220,$F$2:F220,F220)=1,1,0))</f>
        <v>1</v>
      </c>
    </row>
    <row r="221" customFormat="false" ht="15" hidden="false" customHeight="false" outlineLevel="0" collapsed="false">
      <c r="A221" s="7" t="s">
        <v>165</v>
      </c>
      <c r="B221" s="8" t="n">
        <v>45852</v>
      </c>
      <c r="C221" s="9" t="n">
        <v>2800</v>
      </c>
      <c r="D221" s="10" t="n">
        <f aca="false">IF(A221="","",DATE(YEAR(_xlfn.MINIFS($B:$B,$A:$A,A221)),MONTH(_xlfn.MINIFS($B:$B,$A:$A,A221)),1))</f>
        <v>45839</v>
      </c>
      <c r="E221" s="10" t="n">
        <f aca="false">IF(A221="","",DATE(YEAR(B221),MONTH(B221),1))</f>
        <v>45839</v>
      </c>
      <c r="F221" s="4" t="n">
        <f aca="false">IF(A221="","",(YEAR(E221)-YEAR(D221))*12+MONTH(E221)-MONTH(D221))</f>
        <v>0</v>
      </c>
      <c r="G221" s="4" t="n">
        <f aca="false">IF(A221="","",IF(COUNTIFS($A$2:A221,A221,$F$2:F221,F221)=1,1,0))</f>
        <v>1</v>
      </c>
    </row>
    <row r="222" customFormat="false" ht="15" hidden="false" customHeight="false" outlineLevel="0" collapsed="false">
      <c r="A222" s="7" t="s">
        <v>22</v>
      </c>
      <c r="B222" s="8" t="n">
        <v>45853</v>
      </c>
      <c r="C222" s="9" t="n">
        <v>4000</v>
      </c>
      <c r="D222" s="10" t="n">
        <f aca="false">IF(A222="","",DATE(YEAR(_xlfn.MINIFS($B:$B,$A:$A,A222)),MONTH(_xlfn.MINIFS($B:$B,$A:$A,A222)),1))</f>
        <v>45658</v>
      </c>
      <c r="E222" s="10" t="n">
        <f aca="false">IF(A222="","",DATE(YEAR(B222),MONTH(B222),1))</f>
        <v>45839</v>
      </c>
      <c r="F222" s="4" t="n">
        <f aca="false">IF(A222="","",(YEAR(E222)-YEAR(D222))*12+MONTH(E222)-MONTH(D222))</f>
        <v>6</v>
      </c>
      <c r="G222" s="4" t="n">
        <f aca="false">IF(A222="","",IF(COUNTIFS($A$2:A222,A222,$F$2:F222,F222)=1,1,0))</f>
        <v>1</v>
      </c>
    </row>
    <row r="223" customFormat="false" ht="15" hidden="false" customHeight="false" outlineLevel="0" collapsed="false">
      <c r="A223" s="7" t="s">
        <v>41</v>
      </c>
      <c r="B223" s="8" t="n">
        <v>45853</v>
      </c>
      <c r="C223" s="9" t="n">
        <v>4700</v>
      </c>
      <c r="D223" s="10" t="n">
        <f aca="false">IF(A223="","",DATE(YEAR(_xlfn.MINIFS($B:$B,$A:$A,A223)),MONTH(_xlfn.MINIFS($B:$B,$A:$A,A223)),1))</f>
        <v>45689</v>
      </c>
      <c r="E223" s="10" t="n">
        <f aca="false">IF(A223="","",DATE(YEAR(B223),MONTH(B223),1))</f>
        <v>45839</v>
      </c>
      <c r="F223" s="4" t="n">
        <f aca="false">IF(A223="","",(YEAR(E223)-YEAR(D223))*12+MONTH(E223)-MONTH(D223))</f>
        <v>5</v>
      </c>
      <c r="G223" s="4" t="n">
        <f aca="false">IF(A223="","",IF(COUNTIFS($A$2:A223,A223,$F$2:F223,F223)=1,1,0))</f>
        <v>1</v>
      </c>
    </row>
    <row r="224" customFormat="false" ht="15" hidden="false" customHeight="false" outlineLevel="0" collapsed="false">
      <c r="A224" s="7" t="s">
        <v>166</v>
      </c>
      <c r="B224" s="8" t="n">
        <v>45853</v>
      </c>
      <c r="C224" s="9" t="n">
        <v>2100</v>
      </c>
      <c r="D224" s="10" t="n">
        <f aca="false">IF(A224="","",DATE(YEAR(_xlfn.MINIFS($B:$B,$A:$A,A224)),MONTH(_xlfn.MINIFS($B:$B,$A:$A,A224)),1))</f>
        <v>45839</v>
      </c>
      <c r="E224" s="10" t="n">
        <f aca="false">IF(A224="","",DATE(YEAR(B224),MONTH(B224),1))</f>
        <v>45839</v>
      </c>
      <c r="F224" s="4" t="n">
        <f aca="false">IF(A224="","",(YEAR(E224)-YEAR(D224))*12+MONTH(E224)-MONTH(D224))</f>
        <v>0</v>
      </c>
      <c r="G224" s="4" t="n">
        <f aca="false">IF(A224="","",IF(COUNTIFS($A$2:A224,A224,$F$2:F224,F224)=1,1,0))</f>
        <v>1</v>
      </c>
    </row>
    <row r="225" customFormat="false" ht="15" hidden="false" customHeight="false" outlineLevel="0" collapsed="false">
      <c r="A225" s="7" t="s">
        <v>72</v>
      </c>
      <c r="B225" s="8" t="n">
        <v>45854</v>
      </c>
      <c r="C225" s="9" t="n">
        <v>2700</v>
      </c>
      <c r="D225" s="10" t="n">
        <f aca="false">IF(A225="","",DATE(YEAR(_xlfn.MINIFS($B:$B,$A:$A,A225)),MONTH(_xlfn.MINIFS($B:$B,$A:$A,A225)),1))</f>
        <v>45717</v>
      </c>
      <c r="E225" s="10" t="n">
        <f aca="false">IF(A225="","",DATE(YEAR(B225),MONTH(B225),1))</f>
        <v>45839</v>
      </c>
      <c r="F225" s="4" t="n">
        <f aca="false">IF(A225="","",(YEAR(E225)-YEAR(D225))*12+MONTH(E225)-MONTH(D225))</f>
        <v>4</v>
      </c>
      <c r="G225" s="4" t="n">
        <f aca="false">IF(A225="","",IF(COUNTIFS($A$2:A225,A225,$F$2:F225,F225)=1,1,0))</f>
        <v>1</v>
      </c>
    </row>
    <row r="226" customFormat="false" ht="15" hidden="false" customHeight="false" outlineLevel="0" collapsed="false">
      <c r="A226" s="7" t="s">
        <v>137</v>
      </c>
      <c r="B226" s="8" t="n">
        <v>45854</v>
      </c>
      <c r="C226" s="9" t="n">
        <v>3800</v>
      </c>
      <c r="D226" s="10" t="n">
        <f aca="false">IF(A226="","",DATE(YEAR(_xlfn.MINIFS($B:$B,$A:$A,A226)),MONTH(_xlfn.MINIFS($B:$B,$A:$A,A226)),1))</f>
        <v>45809</v>
      </c>
      <c r="E226" s="10" t="n">
        <f aca="false">IF(A226="","",DATE(YEAR(B226),MONTH(B226),1))</f>
        <v>45839</v>
      </c>
      <c r="F226" s="4" t="n">
        <f aca="false">IF(A226="","",(YEAR(E226)-YEAR(D226))*12+MONTH(E226)-MONTH(D226))</f>
        <v>1</v>
      </c>
      <c r="G226" s="4" t="n">
        <f aca="false">IF(A226="","",IF(COUNTIFS($A$2:A226,A226,$F$2:F226,F226)=1,1,0))</f>
        <v>1</v>
      </c>
    </row>
    <row r="227" customFormat="false" ht="15" hidden="false" customHeight="false" outlineLevel="0" collapsed="false">
      <c r="A227" s="7" t="s">
        <v>167</v>
      </c>
      <c r="B227" s="8" t="n">
        <v>45855</v>
      </c>
      <c r="C227" s="9" t="n">
        <v>6600</v>
      </c>
      <c r="D227" s="10" t="n">
        <f aca="false">IF(A227="","",DATE(YEAR(_xlfn.MINIFS($B:$B,$A:$A,A227)),MONTH(_xlfn.MINIFS($B:$B,$A:$A,A227)),1))</f>
        <v>45839</v>
      </c>
      <c r="E227" s="10" t="n">
        <f aca="false">IF(A227="","",DATE(YEAR(B227),MONTH(B227),1))</f>
        <v>45839</v>
      </c>
      <c r="F227" s="4" t="n">
        <f aca="false">IF(A227="","",(YEAR(E227)-YEAR(D227))*12+MONTH(E227)-MONTH(D227))</f>
        <v>0</v>
      </c>
      <c r="G227" s="4" t="n">
        <f aca="false">IF(A227="","",IF(COUNTIFS($A$2:A227,A227,$F$2:F227,F227)=1,1,0))</f>
        <v>1</v>
      </c>
    </row>
    <row r="228" customFormat="false" ht="15" hidden="false" customHeight="false" outlineLevel="0" collapsed="false">
      <c r="A228" s="7" t="s">
        <v>29</v>
      </c>
      <c r="B228" s="8" t="n">
        <v>45856</v>
      </c>
      <c r="C228" s="9" t="n">
        <v>2300</v>
      </c>
      <c r="D228" s="10" t="n">
        <f aca="false">IF(A228="","",DATE(YEAR(_xlfn.MINIFS($B:$B,$A:$A,A228)),MONTH(_xlfn.MINIFS($B:$B,$A:$A,A228)),1))</f>
        <v>45658</v>
      </c>
      <c r="E228" s="10" t="n">
        <f aca="false">IF(A228="","",DATE(YEAR(B228),MONTH(B228),1))</f>
        <v>45839</v>
      </c>
      <c r="F228" s="4" t="n">
        <f aca="false">IF(A228="","",(YEAR(E228)-YEAR(D228))*12+MONTH(E228)-MONTH(D228))</f>
        <v>6</v>
      </c>
      <c r="G228" s="4" t="n">
        <f aca="false">IF(A228="","",IF(COUNTIFS($A$2:A228,A228,$F$2:F228,F228)=1,1,0))</f>
        <v>1</v>
      </c>
    </row>
    <row r="229" customFormat="false" ht="15" hidden="false" customHeight="false" outlineLevel="0" collapsed="false">
      <c r="A229" s="7" t="s">
        <v>109</v>
      </c>
      <c r="B229" s="8" t="n">
        <v>45856</v>
      </c>
      <c r="C229" s="9" t="n">
        <v>5800</v>
      </c>
      <c r="D229" s="10" t="n">
        <f aca="false">IF(A229="","",DATE(YEAR(_xlfn.MINIFS($B:$B,$A:$A,A229)),MONTH(_xlfn.MINIFS($B:$B,$A:$A,A229)),1))</f>
        <v>45748</v>
      </c>
      <c r="E229" s="10" t="n">
        <f aca="false">IF(A229="","",DATE(YEAR(B229),MONTH(B229),1))</f>
        <v>45839</v>
      </c>
      <c r="F229" s="4" t="n">
        <f aca="false">IF(A229="","",(YEAR(E229)-YEAR(D229))*12+MONTH(E229)-MONTH(D229))</f>
        <v>3</v>
      </c>
      <c r="G229" s="4" t="n">
        <f aca="false">IF(A229="","",IF(COUNTIFS($A$2:A229,A229,$F$2:F229,F229)=1,1,0))</f>
        <v>1</v>
      </c>
    </row>
    <row r="230" customFormat="false" ht="15" hidden="false" customHeight="false" outlineLevel="0" collapsed="false">
      <c r="A230" s="7" t="s">
        <v>61</v>
      </c>
      <c r="B230" s="8" t="n">
        <v>45858</v>
      </c>
      <c r="C230" s="9" t="n">
        <v>7400</v>
      </c>
      <c r="D230" s="10" t="n">
        <f aca="false">IF(A230="","",DATE(YEAR(_xlfn.MINIFS($B:$B,$A:$A,A230)),MONTH(_xlfn.MINIFS($B:$B,$A:$A,A230)),1))</f>
        <v>45717</v>
      </c>
      <c r="E230" s="10" t="n">
        <f aca="false">IF(A230="","",DATE(YEAR(B230),MONTH(B230),1))</f>
        <v>45839</v>
      </c>
      <c r="F230" s="4" t="n">
        <f aca="false">IF(A230="","",(YEAR(E230)-YEAR(D230))*12+MONTH(E230)-MONTH(D230))</f>
        <v>4</v>
      </c>
      <c r="G230" s="4" t="n">
        <f aca="false">IF(A230="","",IF(COUNTIFS($A$2:A230,A230,$F$2:F230,F230)=1,1,0))</f>
        <v>1</v>
      </c>
    </row>
    <row r="231" customFormat="false" ht="15" hidden="false" customHeight="false" outlineLevel="0" collapsed="false">
      <c r="A231" s="7" t="s">
        <v>143</v>
      </c>
      <c r="B231" s="8" t="n">
        <v>45859</v>
      </c>
      <c r="C231" s="9" t="n">
        <v>4500</v>
      </c>
      <c r="D231" s="10" t="n">
        <f aca="false">IF(A231="","",DATE(YEAR(_xlfn.MINIFS($B:$B,$A:$A,A231)),MONTH(_xlfn.MINIFS($B:$B,$A:$A,A231)),1))</f>
        <v>45809</v>
      </c>
      <c r="E231" s="10" t="n">
        <f aca="false">IF(A231="","",DATE(YEAR(B231),MONTH(B231),1))</f>
        <v>45839</v>
      </c>
      <c r="F231" s="4" t="n">
        <f aca="false">IF(A231="","",(YEAR(E231)-YEAR(D231))*12+MONTH(E231)-MONTH(D231))</f>
        <v>1</v>
      </c>
      <c r="G231" s="4" t="n">
        <f aca="false">IF(A231="","",IF(COUNTIFS($A$2:A231,A231,$F$2:F231,F231)=1,1,0))</f>
        <v>1</v>
      </c>
    </row>
    <row r="232" customFormat="false" ht="15" hidden="false" customHeight="false" outlineLevel="0" collapsed="false">
      <c r="A232" s="7" t="s">
        <v>168</v>
      </c>
      <c r="B232" s="8" t="n">
        <v>45859</v>
      </c>
      <c r="C232" s="9" t="n">
        <v>7000</v>
      </c>
      <c r="D232" s="10" t="n">
        <f aca="false">IF(A232="","",DATE(YEAR(_xlfn.MINIFS($B:$B,$A:$A,A232)),MONTH(_xlfn.MINIFS($B:$B,$A:$A,A232)),1))</f>
        <v>45839</v>
      </c>
      <c r="E232" s="10" t="n">
        <f aca="false">IF(A232="","",DATE(YEAR(B232),MONTH(B232),1))</f>
        <v>45839</v>
      </c>
      <c r="F232" s="4" t="n">
        <f aca="false">IF(A232="","",(YEAR(E232)-YEAR(D232))*12+MONTH(E232)-MONTH(D232))</f>
        <v>0</v>
      </c>
      <c r="G232" s="4" t="n">
        <f aca="false">IF(A232="","",IF(COUNTIFS($A$2:A232,A232,$F$2:F232,F232)=1,1,0))</f>
        <v>1</v>
      </c>
    </row>
    <row r="233" customFormat="false" ht="15" hidden="false" customHeight="false" outlineLevel="0" collapsed="false">
      <c r="A233" s="7" t="s">
        <v>35</v>
      </c>
      <c r="B233" s="8" t="n">
        <v>45860</v>
      </c>
      <c r="C233" s="9" t="n">
        <v>1900</v>
      </c>
      <c r="D233" s="10" t="n">
        <f aca="false">IF(A233="","",DATE(YEAR(_xlfn.MINIFS($B:$B,$A:$A,A233)),MONTH(_xlfn.MINIFS($B:$B,$A:$A,A233)),1))</f>
        <v>45658</v>
      </c>
      <c r="E233" s="10" t="n">
        <f aca="false">IF(A233="","",DATE(YEAR(B233),MONTH(B233),1))</f>
        <v>45839</v>
      </c>
      <c r="F233" s="4" t="n">
        <f aca="false">IF(A233="","",(YEAR(E233)-YEAR(D233))*12+MONTH(E233)-MONTH(D233))</f>
        <v>6</v>
      </c>
      <c r="G233" s="4" t="n">
        <f aca="false">IF(A233="","",IF(COUNTIFS($A$2:A233,A233,$F$2:F233,F233)=1,1,0))</f>
        <v>1</v>
      </c>
    </row>
    <row r="234" customFormat="false" ht="15" hidden="false" customHeight="false" outlineLevel="0" collapsed="false">
      <c r="A234" s="7" t="s">
        <v>124</v>
      </c>
      <c r="B234" s="8" t="n">
        <v>45860</v>
      </c>
      <c r="C234" s="9" t="n">
        <v>2600</v>
      </c>
      <c r="D234" s="10" t="n">
        <f aca="false">IF(A234="","",DATE(YEAR(_xlfn.MINIFS($B:$B,$A:$A,A234)),MONTH(_xlfn.MINIFS($B:$B,$A:$A,A234)),1))</f>
        <v>45778</v>
      </c>
      <c r="E234" s="10" t="n">
        <f aca="false">IF(A234="","",DATE(YEAR(B234),MONTH(B234),1))</f>
        <v>45839</v>
      </c>
      <c r="F234" s="4" t="n">
        <f aca="false">IF(A234="","",(YEAR(E234)-YEAR(D234))*12+MONTH(E234)-MONTH(D234))</f>
        <v>2</v>
      </c>
      <c r="G234" s="4" t="n">
        <f aca="false">IF(A234="","",IF(COUNTIFS($A$2:A234,A234,$F$2:F234,F234)=1,1,0))</f>
        <v>1</v>
      </c>
    </row>
    <row r="235" customFormat="false" ht="15" hidden="false" customHeight="false" outlineLevel="0" collapsed="false">
      <c r="A235" s="7" t="s">
        <v>169</v>
      </c>
      <c r="B235" s="8" t="n">
        <v>45862</v>
      </c>
      <c r="C235" s="9" t="n">
        <v>1800</v>
      </c>
      <c r="D235" s="10" t="n">
        <f aca="false">IF(A235="","",DATE(YEAR(_xlfn.MINIFS($B:$B,$A:$A,A235)),MONTH(_xlfn.MINIFS($B:$B,$A:$A,A235)),1))</f>
        <v>45839</v>
      </c>
      <c r="E235" s="10" t="n">
        <f aca="false">IF(A235="","",DATE(YEAR(B235),MONTH(B235),1))</f>
        <v>45839</v>
      </c>
      <c r="F235" s="4" t="n">
        <f aca="false">IF(A235="","",(YEAR(E235)-YEAR(D235))*12+MONTH(E235)-MONTH(D235))</f>
        <v>0</v>
      </c>
      <c r="G235" s="4" t="n">
        <f aca="false">IF(A235="","",IF(COUNTIFS($A$2:A235,A235,$F$2:F235,F235)=1,1,0))</f>
        <v>1</v>
      </c>
    </row>
    <row r="236" customFormat="false" ht="15" hidden="false" customHeight="false" outlineLevel="0" collapsed="false">
      <c r="A236" s="7" t="s">
        <v>170</v>
      </c>
      <c r="B236" s="8" t="n">
        <v>45862</v>
      </c>
      <c r="C236" s="9" t="n">
        <v>4600</v>
      </c>
      <c r="D236" s="10" t="n">
        <f aca="false">IF(A236="","",DATE(YEAR(_xlfn.MINIFS($B:$B,$A:$A,A236)),MONTH(_xlfn.MINIFS($B:$B,$A:$A,A236)),1))</f>
        <v>45839</v>
      </c>
      <c r="E236" s="10" t="n">
        <f aca="false">IF(A236="","",DATE(YEAR(B236),MONTH(B236),1))</f>
        <v>45839</v>
      </c>
      <c r="F236" s="4" t="n">
        <f aca="false">IF(A236="","",(YEAR(E236)-YEAR(D236))*12+MONTH(E236)-MONTH(D236))</f>
        <v>0</v>
      </c>
      <c r="G236" s="4" t="n">
        <f aca="false">IF(A236="","",IF(COUNTIFS($A$2:A236,A236,$F$2:F236,F236)=1,1,0))</f>
        <v>1</v>
      </c>
    </row>
    <row r="237" customFormat="false" ht="15" hidden="false" customHeight="false" outlineLevel="0" collapsed="false">
      <c r="A237" s="7" t="s">
        <v>55</v>
      </c>
      <c r="B237" s="8" t="n">
        <v>45863</v>
      </c>
      <c r="C237" s="9" t="n">
        <v>1700</v>
      </c>
      <c r="D237" s="10" t="n">
        <f aca="false">IF(A237="","",DATE(YEAR(_xlfn.MINIFS($B:$B,$A:$A,A237)),MONTH(_xlfn.MINIFS($B:$B,$A:$A,A237)),1))</f>
        <v>45689</v>
      </c>
      <c r="E237" s="10" t="n">
        <f aca="false">IF(A237="","",DATE(YEAR(B237),MONTH(B237),1))</f>
        <v>45839</v>
      </c>
      <c r="F237" s="4" t="n">
        <f aca="false">IF(A237="","",(YEAR(E237)-YEAR(D237))*12+MONTH(E237)-MONTH(D237))</f>
        <v>5</v>
      </c>
      <c r="G237" s="4" t="n">
        <f aca="false">IF(A237="","",IF(COUNTIFS($A$2:A237,A237,$F$2:F237,F237)=1,1,0))</f>
        <v>1</v>
      </c>
    </row>
    <row r="238" customFormat="false" ht="15" hidden="false" customHeight="false" outlineLevel="0" collapsed="false">
      <c r="A238" s="7" t="s">
        <v>110</v>
      </c>
      <c r="B238" s="8" t="n">
        <v>45863</v>
      </c>
      <c r="C238" s="9" t="n">
        <v>7300</v>
      </c>
      <c r="D238" s="10" t="n">
        <f aca="false">IF(A238="","",DATE(YEAR(_xlfn.MINIFS($B:$B,$A:$A,A238)),MONTH(_xlfn.MINIFS($B:$B,$A:$A,A238)),1))</f>
        <v>45748</v>
      </c>
      <c r="E238" s="10" t="n">
        <f aca="false">IF(A238="","",DATE(YEAR(B238),MONTH(B238),1))</f>
        <v>45839</v>
      </c>
      <c r="F238" s="4" t="n">
        <f aca="false">IF(A238="","",(YEAR(E238)-YEAR(D238))*12+MONTH(E238)-MONTH(D238))</f>
        <v>3</v>
      </c>
      <c r="G238" s="4" t="n">
        <f aca="false">IF(A238="","",IF(COUNTIFS($A$2:A238,A238,$F$2:F238,F238)=1,1,0))</f>
        <v>1</v>
      </c>
    </row>
    <row r="239" customFormat="false" ht="15" hidden="false" customHeight="false" outlineLevel="0" collapsed="false">
      <c r="A239" s="7" t="s">
        <v>151</v>
      </c>
      <c r="B239" s="8" t="n">
        <v>45863</v>
      </c>
      <c r="C239" s="9" t="n">
        <v>6100</v>
      </c>
      <c r="D239" s="10" t="n">
        <f aca="false">IF(A239="","",DATE(YEAR(_xlfn.MINIFS($B:$B,$A:$A,A239)),MONTH(_xlfn.MINIFS($B:$B,$A:$A,A239)),1))</f>
        <v>45809</v>
      </c>
      <c r="E239" s="10" t="n">
        <f aca="false">IF(A239="","",DATE(YEAR(B239),MONTH(B239),1))</f>
        <v>45839</v>
      </c>
      <c r="F239" s="4" t="n">
        <f aca="false">IF(A239="","",(YEAR(E239)-YEAR(D239))*12+MONTH(E239)-MONTH(D239))</f>
        <v>1</v>
      </c>
      <c r="G239" s="4" t="n">
        <f aca="false">IF(A239="","",IF(COUNTIFS($A$2:A239,A239,$F$2:F239,F239)=1,1,0))</f>
        <v>1</v>
      </c>
    </row>
    <row r="240" customFormat="false" ht="15" hidden="false" customHeight="false" outlineLevel="0" collapsed="false">
      <c r="A240" s="7" t="s">
        <v>144</v>
      </c>
      <c r="B240" s="8" t="n">
        <v>45864</v>
      </c>
      <c r="C240" s="9" t="n">
        <v>3700</v>
      </c>
      <c r="D240" s="10" t="n">
        <f aca="false">IF(A240="","",DATE(YEAR(_xlfn.MINIFS($B:$B,$A:$A,A240)),MONTH(_xlfn.MINIFS($B:$B,$A:$A,A240)),1))</f>
        <v>45809</v>
      </c>
      <c r="E240" s="10" t="n">
        <f aca="false">IF(A240="","",DATE(YEAR(B240),MONTH(B240),1))</f>
        <v>45839</v>
      </c>
      <c r="F240" s="4" t="n">
        <f aca="false">IF(A240="","",(YEAR(E240)-YEAR(D240))*12+MONTH(E240)-MONTH(D240))</f>
        <v>1</v>
      </c>
      <c r="G240" s="4" t="n">
        <f aca="false">IF(A240="","",IF(COUNTIFS($A$2:A240,A240,$F$2:F240,F240)=1,1,0))</f>
        <v>1</v>
      </c>
    </row>
    <row r="241" customFormat="false" ht="15" hidden="false" customHeight="false" outlineLevel="0" collapsed="false">
      <c r="A241" s="7" t="s">
        <v>51</v>
      </c>
      <c r="B241" s="8" t="n">
        <v>45865</v>
      </c>
      <c r="C241" s="9" t="n">
        <v>6000</v>
      </c>
      <c r="D241" s="10" t="n">
        <f aca="false">IF(A241="","",DATE(YEAR(_xlfn.MINIFS($B:$B,$A:$A,A241)),MONTH(_xlfn.MINIFS($B:$B,$A:$A,A241)),1))</f>
        <v>45689</v>
      </c>
      <c r="E241" s="10" t="n">
        <f aca="false">IF(A241="","",DATE(YEAR(B241),MONTH(B241),1))</f>
        <v>45839</v>
      </c>
      <c r="F241" s="4" t="n">
        <f aca="false">IF(A241="","",(YEAR(E241)-YEAR(D241))*12+MONTH(E241)-MONTH(D241))</f>
        <v>5</v>
      </c>
      <c r="G241" s="4" t="n">
        <f aca="false">IF(A241="","",IF(COUNTIFS($A$2:A241,A241,$F$2:F241,F241)=1,1,0))</f>
        <v>1</v>
      </c>
    </row>
    <row r="242" customFormat="false" ht="15" hidden="false" customHeight="false" outlineLevel="0" collapsed="false">
      <c r="A242" s="7" t="s">
        <v>171</v>
      </c>
      <c r="B242" s="8" t="n">
        <v>45865</v>
      </c>
      <c r="C242" s="9" t="n">
        <v>6800</v>
      </c>
      <c r="D242" s="10" t="n">
        <f aca="false">IF(A242="","",DATE(YEAR(_xlfn.MINIFS($B:$B,$A:$A,A242)),MONTH(_xlfn.MINIFS($B:$B,$A:$A,A242)),1))</f>
        <v>45839</v>
      </c>
      <c r="E242" s="10" t="n">
        <f aca="false">IF(A242="","",DATE(YEAR(B242),MONTH(B242),1))</f>
        <v>45839</v>
      </c>
      <c r="F242" s="4" t="n">
        <f aca="false">IF(A242="","",(YEAR(E242)-YEAR(D242))*12+MONTH(E242)-MONTH(D242))</f>
        <v>0</v>
      </c>
      <c r="G242" s="4" t="n">
        <f aca="false">IF(A242="","",IF(COUNTIFS($A$2:A242,A242,$F$2:F242,F242)=1,1,0))</f>
        <v>1</v>
      </c>
    </row>
    <row r="243" customFormat="false" ht="15" hidden="false" customHeight="false" outlineLevel="0" collapsed="false">
      <c r="A243" s="7" t="s">
        <v>172</v>
      </c>
      <c r="B243" s="8" t="n">
        <v>45865</v>
      </c>
      <c r="C243" s="9" t="n">
        <v>1600</v>
      </c>
      <c r="D243" s="10" t="n">
        <f aca="false">IF(A243="","",DATE(YEAR(_xlfn.MINIFS($B:$B,$A:$A,A243)),MONTH(_xlfn.MINIFS($B:$B,$A:$A,A243)),1))</f>
        <v>45839</v>
      </c>
      <c r="E243" s="10" t="n">
        <f aca="false">IF(A243="","",DATE(YEAR(B243),MONTH(B243),1))</f>
        <v>45839</v>
      </c>
      <c r="F243" s="4" t="n">
        <f aca="false">IF(A243="","",(YEAR(E243)-YEAR(D243))*12+MONTH(E243)-MONTH(D243))</f>
        <v>0</v>
      </c>
      <c r="G243" s="4" t="n">
        <f aca="false">IF(A243="","",IF(COUNTIFS($A$2:A243,A243,$F$2:F243,F243)=1,1,0))</f>
        <v>1</v>
      </c>
    </row>
    <row r="244" customFormat="false" ht="15" hidden="false" customHeight="false" outlineLevel="0" collapsed="false">
      <c r="A244" s="7" t="s">
        <v>173</v>
      </c>
      <c r="B244" s="8" t="n">
        <v>45871</v>
      </c>
      <c r="C244" s="9" t="n">
        <v>1700</v>
      </c>
      <c r="D244" s="10" t="n">
        <f aca="false">IF(A244="","",DATE(YEAR(_xlfn.MINIFS($B:$B,$A:$A,A244)),MONTH(_xlfn.MINIFS($B:$B,$A:$A,A244)),1))</f>
        <v>45870</v>
      </c>
      <c r="E244" s="10" t="n">
        <f aca="false">IF(A244="","",DATE(YEAR(B244),MONTH(B244),1))</f>
        <v>45870</v>
      </c>
      <c r="F244" s="4" t="n">
        <f aca="false">IF(A244="","",(YEAR(E244)-YEAR(D244))*12+MONTH(E244)-MONTH(D244))</f>
        <v>0</v>
      </c>
      <c r="G244" s="4" t="n">
        <f aca="false">IF(A244="","",IF(COUNTIFS($A$2:A244,A244,$F$2:F244,F244)=1,1,0))</f>
        <v>1</v>
      </c>
    </row>
    <row r="245" customFormat="false" ht="15" hidden="false" customHeight="false" outlineLevel="0" collapsed="false">
      <c r="A245" s="7" t="s">
        <v>174</v>
      </c>
      <c r="B245" s="8" t="n">
        <v>45871</v>
      </c>
      <c r="C245" s="9" t="n">
        <v>5400</v>
      </c>
      <c r="D245" s="10" t="n">
        <f aca="false">IF(A245="","",DATE(YEAR(_xlfn.MINIFS($B:$B,$A:$A,A245)),MONTH(_xlfn.MINIFS($B:$B,$A:$A,A245)),1))</f>
        <v>45870</v>
      </c>
      <c r="E245" s="10" t="n">
        <f aca="false">IF(A245="","",DATE(YEAR(B245),MONTH(B245),1))</f>
        <v>45870</v>
      </c>
      <c r="F245" s="4" t="n">
        <f aca="false">IF(A245="","",(YEAR(E245)-YEAR(D245))*12+MONTH(E245)-MONTH(D245))</f>
        <v>0</v>
      </c>
      <c r="G245" s="4" t="n">
        <f aca="false">IF(A245="","",IF(COUNTIFS($A$2:A245,A245,$F$2:F245,F245)=1,1,0))</f>
        <v>1</v>
      </c>
    </row>
    <row r="246" customFormat="false" ht="15" hidden="false" customHeight="false" outlineLevel="0" collapsed="false">
      <c r="A246" s="7" t="s">
        <v>163</v>
      </c>
      <c r="B246" s="8" t="n">
        <v>45872</v>
      </c>
      <c r="C246" s="9" t="n">
        <v>4300</v>
      </c>
      <c r="D246" s="10" t="n">
        <f aca="false">IF(A246="","",DATE(YEAR(_xlfn.MINIFS($B:$B,$A:$A,A246)),MONTH(_xlfn.MINIFS($B:$B,$A:$A,A246)),1))</f>
        <v>45839</v>
      </c>
      <c r="E246" s="10" t="n">
        <f aca="false">IF(A246="","",DATE(YEAR(B246),MONTH(B246),1))</f>
        <v>45870</v>
      </c>
      <c r="F246" s="4" t="n">
        <f aca="false">IF(A246="","",(YEAR(E246)-YEAR(D246))*12+MONTH(E246)-MONTH(D246))</f>
        <v>1</v>
      </c>
      <c r="G246" s="4" t="n">
        <f aca="false">IF(A246="","",IF(COUNTIFS($A$2:A246,A246,$F$2:F246,F246)=1,1,0))</f>
        <v>1</v>
      </c>
    </row>
    <row r="247" customFormat="false" ht="15" hidden="false" customHeight="false" outlineLevel="0" collapsed="false">
      <c r="A247" s="7" t="s">
        <v>175</v>
      </c>
      <c r="B247" s="8" t="n">
        <v>45872</v>
      </c>
      <c r="C247" s="9" t="n">
        <v>5300</v>
      </c>
      <c r="D247" s="10" t="n">
        <f aca="false">IF(A247="","",DATE(YEAR(_xlfn.MINIFS($B:$B,$A:$A,A247)),MONTH(_xlfn.MINIFS($B:$B,$A:$A,A247)),1))</f>
        <v>45870</v>
      </c>
      <c r="E247" s="10" t="n">
        <f aca="false">IF(A247="","",DATE(YEAR(B247),MONTH(B247),1))</f>
        <v>45870</v>
      </c>
      <c r="F247" s="4" t="n">
        <f aca="false">IF(A247="","",(YEAR(E247)-YEAR(D247))*12+MONTH(E247)-MONTH(D247))</f>
        <v>0</v>
      </c>
      <c r="G247" s="4" t="n">
        <f aca="false">IF(A247="","",IF(COUNTIFS($A$2:A247,A247,$F$2:F247,F247)=1,1,0))</f>
        <v>1</v>
      </c>
    </row>
    <row r="248" customFormat="false" ht="15" hidden="false" customHeight="false" outlineLevel="0" collapsed="false">
      <c r="A248" s="7" t="s">
        <v>19</v>
      </c>
      <c r="B248" s="8" t="n">
        <v>45874</v>
      </c>
      <c r="C248" s="9" t="n">
        <v>4400</v>
      </c>
      <c r="D248" s="10" t="n">
        <f aca="false">IF(A248="","",DATE(YEAR(_xlfn.MINIFS($B:$B,$A:$A,A248)),MONTH(_xlfn.MINIFS($B:$B,$A:$A,A248)),1))</f>
        <v>45658</v>
      </c>
      <c r="E248" s="10" t="n">
        <f aca="false">IF(A248="","",DATE(YEAR(B248),MONTH(B248),1))</f>
        <v>45870</v>
      </c>
      <c r="F248" s="4" t="n">
        <f aca="false">IF(A248="","",(YEAR(E248)-YEAR(D248))*12+MONTH(E248)-MONTH(D248))</f>
        <v>7</v>
      </c>
      <c r="G248" s="4" t="n">
        <f aca="false">IF(A248="","",IF(COUNTIFS($A$2:A248,A248,$F$2:F248,F248)=1,1,0))</f>
        <v>1</v>
      </c>
    </row>
    <row r="249" customFormat="false" ht="15" hidden="false" customHeight="false" outlineLevel="0" collapsed="false">
      <c r="A249" s="7" t="s">
        <v>55</v>
      </c>
      <c r="B249" s="8" t="n">
        <v>45874</v>
      </c>
      <c r="C249" s="9" t="n">
        <v>2900</v>
      </c>
      <c r="D249" s="10" t="n">
        <f aca="false">IF(A249="","",DATE(YEAR(_xlfn.MINIFS($B:$B,$A:$A,A249)),MONTH(_xlfn.MINIFS($B:$B,$A:$A,A249)),1))</f>
        <v>45689</v>
      </c>
      <c r="E249" s="10" t="n">
        <f aca="false">IF(A249="","",DATE(YEAR(B249),MONTH(B249),1))</f>
        <v>45870</v>
      </c>
      <c r="F249" s="4" t="n">
        <f aca="false">IF(A249="","",(YEAR(E249)-YEAR(D249))*12+MONTH(E249)-MONTH(D249))</f>
        <v>6</v>
      </c>
      <c r="G249" s="4" t="n">
        <f aca="false">IF(A249="","",IF(COUNTIFS($A$2:A249,A249,$F$2:F249,F249)=1,1,0))</f>
        <v>1</v>
      </c>
    </row>
    <row r="250" customFormat="false" ht="15" hidden="false" customHeight="false" outlineLevel="0" collapsed="false">
      <c r="A250" s="7" t="s">
        <v>176</v>
      </c>
      <c r="B250" s="8" t="n">
        <v>45874</v>
      </c>
      <c r="C250" s="9" t="n">
        <v>4100</v>
      </c>
      <c r="D250" s="10" t="n">
        <f aca="false">IF(A250="","",DATE(YEAR(_xlfn.MINIFS($B:$B,$A:$A,A250)),MONTH(_xlfn.MINIFS($B:$B,$A:$A,A250)),1))</f>
        <v>45870</v>
      </c>
      <c r="E250" s="10" t="n">
        <f aca="false">IF(A250="","",DATE(YEAR(B250),MONTH(B250),1))</f>
        <v>45870</v>
      </c>
      <c r="F250" s="4" t="n">
        <f aca="false">IF(A250="","",(YEAR(E250)-YEAR(D250))*12+MONTH(E250)-MONTH(D250))</f>
        <v>0</v>
      </c>
      <c r="G250" s="4" t="n">
        <f aca="false">IF(A250="","",IF(COUNTIFS($A$2:A250,A250,$F$2:F250,F250)=1,1,0))</f>
        <v>1</v>
      </c>
    </row>
    <row r="251" customFormat="false" ht="15" hidden="false" customHeight="false" outlineLevel="0" collapsed="false">
      <c r="A251" s="7" t="s">
        <v>177</v>
      </c>
      <c r="B251" s="8" t="n">
        <v>45874</v>
      </c>
      <c r="C251" s="9" t="n">
        <v>4100</v>
      </c>
      <c r="D251" s="10" t="n">
        <f aca="false">IF(A251="","",DATE(YEAR(_xlfn.MINIFS($B:$B,$A:$A,A251)),MONTH(_xlfn.MINIFS($B:$B,$A:$A,A251)),1))</f>
        <v>45870</v>
      </c>
      <c r="E251" s="10" t="n">
        <f aca="false">IF(A251="","",DATE(YEAR(B251),MONTH(B251),1))</f>
        <v>45870</v>
      </c>
      <c r="F251" s="4" t="n">
        <f aca="false">IF(A251="","",(YEAR(E251)-YEAR(D251))*12+MONTH(E251)-MONTH(D251))</f>
        <v>0</v>
      </c>
      <c r="G251" s="4" t="n">
        <f aca="false">IF(A251="","",IF(COUNTIFS($A$2:A251,A251,$F$2:F251,F251)=1,1,0))</f>
        <v>1</v>
      </c>
    </row>
    <row r="252" customFormat="false" ht="15" hidden="false" customHeight="false" outlineLevel="0" collapsed="false">
      <c r="A252" s="7" t="s">
        <v>99</v>
      </c>
      <c r="B252" s="8" t="n">
        <v>45875</v>
      </c>
      <c r="C252" s="9" t="n">
        <v>3000</v>
      </c>
      <c r="D252" s="10" t="n">
        <f aca="false">IF(A252="","",DATE(YEAR(_xlfn.MINIFS($B:$B,$A:$A,A252)),MONTH(_xlfn.MINIFS($B:$B,$A:$A,A252)),1))</f>
        <v>45748</v>
      </c>
      <c r="E252" s="10" t="n">
        <f aca="false">IF(A252="","",DATE(YEAR(B252),MONTH(B252),1))</f>
        <v>45870</v>
      </c>
      <c r="F252" s="4" t="n">
        <f aca="false">IF(A252="","",(YEAR(E252)-YEAR(D252))*12+MONTH(E252)-MONTH(D252))</f>
        <v>4</v>
      </c>
      <c r="G252" s="4" t="n">
        <f aca="false">IF(A252="","",IF(COUNTIFS($A$2:A252,A252,$F$2:F252,F252)=1,1,0))</f>
        <v>1</v>
      </c>
    </row>
    <row r="253" customFormat="false" ht="15" hidden="false" customHeight="false" outlineLevel="0" collapsed="false">
      <c r="A253" s="7" t="s">
        <v>165</v>
      </c>
      <c r="B253" s="8" t="n">
        <v>45875</v>
      </c>
      <c r="C253" s="9" t="n">
        <v>2300</v>
      </c>
      <c r="D253" s="10" t="n">
        <f aca="false">IF(A253="","",DATE(YEAR(_xlfn.MINIFS($B:$B,$A:$A,A253)),MONTH(_xlfn.MINIFS($B:$B,$A:$A,A253)),1))</f>
        <v>45839</v>
      </c>
      <c r="E253" s="10" t="n">
        <f aca="false">IF(A253="","",DATE(YEAR(B253),MONTH(B253),1))</f>
        <v>45870</v>
      </c>
      <c r="F253" s="4" t="n">
        <f aca="false">IF(A253="","",(YEAR(E253)-YEAR(D253))*12+MONTH(E253)-MONTH(D253))</f>
        <v>1</v>
      </c>
      <c r="G253" s="4" t="n">
        <f aca="false">IF(A253="","",IF(COUNTIFS($A$2:A253,A253,$F$2:F253,F253)=1,1,0))</f>
        <v>1</v>
      </c>
    </row>
    <row r="254" customFormat="false" ht="15" hidden="false" customHeight="false" outlineLevel="0" collapsed="false">
      <c r="A254" s="7" t="s">
        <v>178</v>
      </c>
      <c r="B254" s="8" t="n">
        <v>45877</v>
      </c>
      <c r="C254" s="9" t="n">
        <v>6200</v>
      </c>
      <c r="D254" s="10" t="n">
        <f aca="false">IF(A254="","",DATE(YEAR(_xlfn.MINIFS($B:$B,$A:$A,A254)),MONTH(_xlfn.MINIFS($B:$B,$A:$A,A254)),1))</f>
        <v>45870</v>
      </c>
      <c r="E254" s="10" t="n">
        <f aca="false">IF(A254="","",DATE(YEAR(B254),MONTH(B254),1))</f>
        <v>45870</v>
      </c>
      <c r="F254" s="4" t="n">
        <f aca="false">IF(A254="","",(YEAR(E254)-YEAR(D254))*12+MONTH(E254)-MONTH(D254))</f>
        <v>0</v>
      </c>
      <c r="G254" s="4" t="n">
        <f aca="false">IF(A254="","",IF(COUNTIFS($A$2:A254,A254,$F$2:F254,F254)=1,1,0))</f>
        <v>1</v>
      </c>
    </row>
    <row r="255" customFormat="false" ht="15" hidden="false" customHeight="false" outlineLevel="0" collapsed="false">
      <c r="A255" s="7" t="s">
        <v>179</v>
      </c>
      <c r="B255" s="8" t="n">
        <v>45877</v>
      </c>
      <c r="C255" s="9" t="n">
        <v>2700</v>
      </c>
      <c r="D255" s="10" t="n">
        <f aca="false">IF(A255="","",DATE(YEAR(_xlfn.MINIFS($B:$B,$A:$A,A255)),MONTH(_xlfn.MINIFS($B:$B,$A:$A,A255)),1))</f>
        <v>45870</v>
      </c>
      <c r="E255" s="10" t="n">
        <f aca="false">IF(A255="","",DATE(YEAR(B255),MONTH(B255),1))</f>
        <v>45870</v>
      </c>
      <c r="F255" s="4" t="n">
        <f aca="false">IF(A255="","",(YEAR(E255)-YEAR(D255))*12+MONTH(E255)-MONTH(D255))</f>
        <v>0</v>
      </c>
      <c r="G255" s="4" t="n">
        <f aca="false">IF(A255="","",IF(COUNTIFS($A$2:A255,A255,$F$2:F255,F255)=1,1,0))</f>
        <v>1</v>
      </c>
    </row>
    <row r="256" customFormat="false" ht="15" hidden="false" customHeight="false" outlineLevel="0" collapsed="false">
      <c r="A256" s="7" t="s">
        <v>180</v>
      </c>
      <c r="B256" s="8" t="n">
        <v>45877</v>
      </c>
      <c r="C256" s="9" t="n">
        <v>5800</v>
      </c>
      <c r="D256" s="10" t="n">
        <f aca="false">IF(A256="","",DATE(YEAR(_xlfn.MINIFS($B:$B,$A:$A,A256)),MONTH(_xlfn.MINIFS($B:$B,$A:$A,A256)),1))</f>
        <v>45870</v>
      </c>
      <c r="E256" s="10" t="n">
        <f aca="false">IF(A256="","",DATE(YEAR(B256),MONTH(B256),1))</f>
        <v>45870</v>
      </c>
      <c r="F256" s="4" t="n">
        <f aca="false">IF(A256="","",(YEAR(E256)-YEAR(D256))*12+MONTH(E256)-MONTH(D256))</f>
        <v>0</v>
      </c>
      <c r="G256" s="4" t="n">
        <f aca="false">IF(A256="","",IF(COUNTIFS($A$2:A256,A256,$F$2:F256,F256)=1,1,0))</f>
        <v>1</v>
      </c>
    </row>
    <row r="257" customFormat="false" ht="15" hidden="false" customHeight="false" outlineLevel="0" collapsed="false">
      <c r="A257" s="7" t="s">
        <v>181</v>
      </c>
      <c r="B257" s="8" t="n">
        <v>45878</v>
      </c>
      <c r="C257" s="9" t="n">
        <v>6700</v>
      </c>
      <c r="D257" s="10" t="n">
        <f aca="false">IF(A257="","",DATE(YEAR(_xlfn.MINIFS($B:$B,$A:$A,A257)),MONTH(_xlfn.MINIFS($B:$B,$A:$A,A257)),1))</f>
        <v>45870</v>
      </c>
      <c r="E257" s="10" t="n">
        <f aca="false">IF(A257="","",DATE(YEAR(B257),MONTH(B257),1))</f>
        <v>45870</v>
      </c>
      <c r="F257" s="4" t="n">
        <f aca="false">IF(A257="","",(YEAR(E257)-YEAR(D257))*12+MONTH(E257)-MONTH(D257))</f>
        <v>0</v>
      </c>
      <c r="G257" s="4" t="n">
        <f aca="false">IF(A257="","",IF(COUNTIFS($A$2:A257,A257,$F$2:F257,F257)=1,1,0))</f>
        <v>1</v>
      </c>
    </row>
    <row r="258" customFormat="false" ht="15" hidden="false" customHeight="false" outlineLevel="0" collapsed="false">
      <c r="A258" s="7" t="s">
        <v>182</v>
      </c>
      <c r="B258" s="8" t="n">
        <v>45879</v>
      </c>
      <c r="C258" s="9" t="n">
        <v>6100</v>
      </c>
      <c r="D258" s="10" t="n">
        <f aca="false">IF(A258="","",DATE(YEAR(_xlfn.MINIFS($B:$B,$A:$A,A258)),MONTH(_xlfn.MINIFS($B:$B,$A:$A,A258)),1))</f>
        <v>45870</v>
      </c>
      <c r="E258" s="10" t="n">
        <f aca="false">IF(A258="","",DATE(YEAR(B258),MONTH(B258),1))</f>
        <v>45870</v>
      </c>
      <c r="F258" s="4" t="n">
        <f aca="false">IF(A258="","",(YEAR(E258)-YEAR(D258))*12+MONTH(E258)-MONTH(D258))</f>
        <v>0</v>
      </c>
      <c r="G258" s="4" t="n">
        <f aca="false">IF(A258="","",IF(COUNTIFS($A$2:A258,A258,$F$2:F258,F258)=1,1,0))</f>
        <v>1</v>
      </c>
    </row>
    <row r="259" customFormat="false" ht="15" hidden="false" customHeight="false" outlineLevel="0" collapsed="false">
      <c r="A259" s="7" t="s">
        <v>183</v>
      </c>
      <c r="B259" s="8" t="n">
        <v>45880</v>
      </c>
      <c r="C259" s="9" t="n">
        <v>6700</v>
      </c>
      <c r="D259" s="10" t="n">
        <f aca="false">IF(A259="","",DATE(YEAR(_xlfn.MINIFS($B:$B,$A:$A,A259)),MONTH(_xlfn.MINIFS($B:$B,$A:$A,A259)),1))</f>
        <v>45870</v>
      </c>
      <c r="E259" s="10" t="n">
        <f aca="false">IF(A259="","",DATE(YEAR(B259),MONTH(B259),1))</f>
        <v>45870</v>
      </c>
      <c r="F259" s="4" t="n">
        <f aca="false">IF(A259="","",(YEAR(E259)-YEAR(D259))*12+MONTH(E259)-MONTH(D259))</f>
        <v>0</v>
      </c>
      <c r="G259" s="4" t="n">
        <f aca="false">IF(A259="","",IF(COUNTIFS($A$2:A259,A259,$F$2:F259,F259)=1,1,0))</f>
        <v>1</v>
      </c>
    </row>
    <row r="260" customFormat="false" ht="15" hidden="false" customHeight="false" outlineLevel="0" collapsed="false">
      <c r="A260" s="7" t="s">
        <v>184</v>
      </c>
      <c r="B260" s="8" t="n">
        <v>45880</v>
      </c>
      <c r="C260" s="9" t="n">
        <v>2800</v>
      </c>
      <c r="D260" s="10" t="n">
        <f aca="false">IF(A260="","",DATE(YEAR(_xlfn.MINIFS($B:$B,$A:$A,A260)),MONTH(_xlfn.MINIFS($B:$B,$A:$A,A260)),1))</f>
        <v>45870</v>
      </c>
      <c r="E260" s="10" t="n">
        <f aca="false">IF(A260="","",DATE(YEAR(B260),MONTH(B260),1))</f>
        <v>45870</v>
      </c>
      <c r="F260" s="4" t="n">
        <f aca="false">IF(A260="","",(YEAR(E260)-YEAR(D260))*12+MONTH(E260)-MONTH(D260))</f>
        <v>0</v>
      </c>
      <c r="G260" s="4" t="n">
        <f aca="false">IF(A260="","",IF(COUNTIFS($A$2:A260,A260,$F$2:F260,F260)=1,1,0))</f>
        <v>1</v>
      </c>
    </row>
    <row r="261" customFormat="false" ht="15" hidden="false" customHeight="false" outlineLevel="0" collapsed="false">
      <c r="A261" s="7" t="s">
        <v>119</v>
      </c>
      <c r="B261" s="8" t="n">
        <v>45881</v>
      </c>
      <c r="C261" s="9" t="n">
        <v>2400</v>
      </c>
      <c r="D261" s="10" t="n">
        <f aca="false">IF(A261="","",DATE(YEAR(_xlfn.MINIFS($B:$B,$A:$A,A261)),MONTH(_xlfn.MINIFS($B:$B,$A:$A,A261)),1))</f>
        <v>45778</v>
      </c>
      <c r="E261" s="10" t="n">
        <f aca="false">IF(A261="","",DATE(YEAR(B261),MONTH(B261),1))</f>
        <v>45870</v>
      </c>
      <c r="F261" s="4" t="n">
        <f aca="false">IF(A261="","",(YEAR(E261)-YEAR(D261))*12+MONTH(E261)-MONTH(D261))</f>
        <v>3</v>
      </c>
      <c r="G261" s="4" t="n">
        <f aca="false">IF(A261="","",IF(COUNTIFS($A$2:A261,A261,$F$2:F261,F261)=1,1,0))</f>
        <v>1</v>
      </c>
    </row>
    <row r="262" customFormat="false" ht="15" hidden="false" customHeight="false" outlineLevel="0" collapsed="false">
      <c r="A262" s="7" t="s">
        <v>161</v>
      </c>
      <c r="B262" s="8" t="n">
        <v>45881</v>
      </c>
      <c r="C262" s="9" t="n">
        <v>5100</v>
      </c>
      <c r="D262" s="10" t="n">
        <f aca="false">IF(A262="","",DATE(YEAR(_xlfn.MINIFS($B:$B,$A:$A,A262)),MONTH(_xlfn.MINIFS($B:$B,$A:$A,A262)),1))</f>
        <v>45839</v>
      </c>
      <c r="E262" s="10" t="n">
        <f aca="false">IF(A262="","",DATE(YEAR(B262),MONTH(B262),1))</f>
        <v>45870</v>
      </c>
      <c r="F262" s="4" t="n">
        <f aca="false">IF(A262="","",(YEAR(E262)-YEAR(D262))*12+MONTH(E262)-MONTH(D262))</f>
        <v>1</v>
      </c>
      <c r="G262" s="4" t="n">
        <f aca="false">IF(A262="","",IF(COUNTIFS($A$2:A262,A262,$F$2:F262,F262)=1,1,0))</f>
        <v>1</v>
      </c>
    </row>
    <row r="263" customFormat="false" ht="15" hidden="false" customHeight="false" outlineLevel="0" collapsed="false">
      <c r="A263" s="7" t="s">
        <v>185</v>
      </c>
      <c r="B263" s="8" t="n">
        <v>45881</v>
      </c>
      <c r="C263" s="9" t="n">
        <v>3600</v>
      </c>
      <c r="D263" s="10" t="n">
        <f aca="false">IF(A263="","",DATE(YEAR(_xlfn.MINIFS($B:$B,$A:$A,A263)),MONTH(_xlfn.MINIFS($B:$B,$A:$A,A263)),1))</f>
        <v>45870</v>
      </c>
      <c r="E263" s="10" t="n">
        <f aca="false">IF(A263="","",DATE(YEAR(B263),MONTH(B263),1))</f>
        <v>45870</v>
      </c>
      <c r="F263" s="4" t="n">
        <f aca="false">IF(A263="","",(YEAR(E263)-YEAR(D263))*12+MONTH(E263)-MONTH(D263))</f>
        <v>0</v>
      </c>
      <c r="G263" s="4" t="n">
        <f aca="false">IF(A263="","",IF(COUNTIFS($A$2:A263,A263,$F$2:F263,F263)=1,1,0))</f>
        <v>1</v>
      </c>
    </row>
    <row r="264" customFormat="false" ht="15" hidden="false" customHeight="false" outlineLevel="0" collapsed="false">
      <c r="A264" s="7" t="s">
        <v>97</v>
      </c>
      <c r="B264" s="8" t="n">
        <v>45882</v>
      </c>
      <c r="C264" s="9" t="n">
        <v>2500</v>
      </c>
      <c r="D264" s="10" t="n">
        <f aca="false">IF(A264="","",DATE(YEAR(_xlfn.MINIFS($B:$B,$A:$A,A264)),MONTH(_xlfn.MINIFS($B:$B,$A:$A,A264)),1))</f>
        <v>45748</v>
      </c>
      <c r="E264" s="10" t="n">
        <f aca="false">IF(A264="","",DATE(YEAR(B264),MONTH(B264),1))</f>
        <v>45870</v>
      </c>
      <c r="F264" s="4" t="n">
        <f aca="false">IF(A264="","",(YEAR(E264)-YEAR(D264))*12+MONTH(E264)-MONTH(D264))</f>
        <v>4</v>
      </c>
      <c r="G264" s="4" t="n">
        <f aca="false">IF(A264="","",IF(COUNTIFS($A$2:A264,A264,$F$2:F264,F264)=1,1,0))</f>
        <v>1</v>
      </c>
    </row>
    <row r="265" customFormat="false" ht="15" hidden="false" customHeight="false" outlineLevel="0" collapsed="false">
      <c r="A265" s="7" t="s">
        <v>89</v>
      </c>
      <c r="B265" s="8" t="n">
        <v>45882</v>
      </c>
      <c r="C265" s="9" t="n">
        <v>4400</v>
      </c>
      <c r="D265" s="10" t="n">
        <f aca="false">IF(A265="","",DATE(YEAR(_xlfn.MINIFS($B:$B,$A:$A,A265)),MONTH(_xlfn.MINIFS($B:$B,$A:$A,A265)),1))</f>
        <v>45748</v>
      </c>
      <c r="E265" s="10" t="n">
        <f aca="false">IF(A265="","",DATE(YEAR(B265),MONTH(B265),1))</f>
        <v>45870</v>
      </c>
      <c r="F265" s="4" t="n">
        <f aca="false">IF(A265="","",(YEAR(E265)-YEAR(D265))*12+MONTH(E265)-MONTH(D265))</f>
        <v>4</v>
      </c>
      <c r="G265" s="4" t="n">
        <f aca="false">IF(A265="","",IF(COUNTIFS($A$2:A265,A265,$F$2:F265,F265)=1,1,0))</f>
        <v>1</v>
      </c>
    </row>
    <row r="266" customFormat="false" ht="15" hidden="false" customHeight="false" outlineLevel="0" collapsed="false">
      <c r="A266" s="7" t="s">
        <v>186</v>
      </c>
      <c r="B266" s="8" t="n">
        <v>45882</v>
      </c>
      <c r="C266" s="9" t="n">
        <v>5200</v>
      </c>
      <c r="D266" s="10" t="n">
        <f aca="false">IF(A266="","",DATE(YEAR(_xlfn.MINIFS($B:$B,$A:$A,A266)),MONTH(_xlfn.MINIFS($B:$B,$A:$A,A266)),1))</f>
        <v>45870</v>
      </c>
      <c r="E266" s="10" t="n">
        <f aca="false">IF(A266="","",DATE(YEAR(B266),MONTH(B266),1))</f>
        <v>45870</v>
      </c>
      <c r="F266" s="4" t="n">
        <f aca="false">IF(A266="","",(YEAR(E266)-YEAR(D266))*12+MONTH(E266)-MONTH(D266))</f>
        <v>0</v>
      </c>
      <c r="G266" s="4" t="n">
        <f aca="false">IF(A266="","",IF(COUNTIFS($A$2:A266,A266,$F$2:F266,F266)=1,1,0))</f>
        <v>1</v>
      </c>
    </row>
    <row r="267" customFormat="false" ht="15" hidden="false" customHeight="false" outlineLevel="0" collapsed="false">
      <c r="A267" s="7" t="s">
        <v>128</v>
      </c>
      <c r="B267" s="8" t="n">
        <v>45883</v>
      </c>
      <c r="C267" s="9" t="n">
        <v>4500</v>
      </c>
      <c r="D267" s="10" t="n">
        <f aca="false">IF(A267="","",DATE(YEAR(_xlfn.MINIFS($B:$B,$A:$A,A267)),MONTH(_xlfn.MINIFS($B:$B,$A:$A,A267)),1))</f>
        <v>45778</v>
      </c>
      <c r="E267" s="10" t="n">
        <f aca="false">IF(A267="","",DATE(YEAR(B267),MONTH(B267),1))</f>
        <v>45870</v>
      </c>
      <c r="F267" s="4" t="n">
        <f aca="false">IF(A267="","",(YEAR(E267)-YEAR(D267))*12+MONTH(E267)-MONTH(D267))</f>
        <v>3</v>
      </c>
      <c r="G267" s="4" t="n">
        <f aca="false">IF(A267="","",IF(COUNTIFS($A$2:A267,A267,$F$2:F267,F267)=1,1,0))</f>
        <v>1</v>
      </c>
    </row>
    <row r="268" customFormat="false" ht="15" hidden="false" customHeight="false" outlineLevel="0" collapsed="false">
      <c r="A268" s="7" t="s">
        <v>187</v>
      </c>
      <c r="B268" s="8" t="n">
        <v>45883</v>
      </c>
      <c r="C268" s="9" t="n">
        <v>5700</v>
      </c>
      <c r="D268" s="10" t="n">
        <f aca="false">IF(A268="","",DATE(YEAR(_xlfn.MINIFS($B:$B,$A:$A,A268)),MONTH(_xlfn.MINIFS($B:$B,$A:$A,A268)),1))</f>
        <v>45870</v>
      </c>
      <c r="E268" s="10" t="n">
        <f aca="false">IF(A268="","",DATE(YEAR(B268),MONTH(B268),1))</f>
        <v>45870</v>
      </c>
      <c r="F268" s="4" t="n">
        <f aca="false">IF(A268="","",(YEAR(E268)-YEAR(D268))*12+MONTH(E268)-MONTH(D268))</f>
        <v>0</v>
      </c>
      <c r="G268" s="4" t="n">
        <f aca="false">IF(A268="","",IF(COUNTIFS($A$2:A268,A268,$F$2:F268,F268)=1,1,0))</f>
        <v>1</v>
      </c>
    </row>
    <row r="269" customFormat="false" ht="15" hidden="false" customHeight="false" outlineLevel="0" collapsed="false">
      <c r="A269" s="7" t="s">
        <v>53</v>
      </c>
      <c r="B269" s="8" t="n">
        <v>45884</v>
      </c>
      <c r="C269" s="9" t="n">
        <v>1900</v>
      </c>
      <c r="D269" s="10" t="n">
        <f aca="false">IF(A269="","",DATE(YEAR(_xlfn.MINIFS($B:$B,$A:$A,A269)),MONTH(_xlfn.MINIFS($B:$B,$A:$A,A269)),1))</f>
        <v>45689</v>
      </c>
      <c r="E269" s="10" t="n">
        <f aca="false">IF(A269="","",DATE(YEAR(B269),MONTH(B269),1))</f>
        <v>45870</v>
      </c>
      <c r="F269" s="4" t="n">
        <f aca="false">IF(A269="","",(YEAR(E269)-YEAR(D269))*12+MONTH(E269)-MONTH(D269))</f>
        <v>6</v>
      </c>
      <c r="G269" s="4" t="n">
        <f aca="false">IF(A269="","",IF(COUNTIFS($A$2:A269,A269,$F$2:F269,F269)=1,1,0))</f>
        <v>1</v>
      </c>
    </row>
    <row r="270" customFormat="false" ht="15" hidden="false" customHeight="false" outlineLevel="0" collapsed="false">
      <c r="A270" s="7" t="s">
        <v>188</v>
      </c>
      <c r="B270" s="8" t="n">
        <v>45884</v>
      </c>
      <c r="C270" s="9" t="n">
        <v>3700</v>
      </c>
      <c r="D270" s="10" t="n">
        <f aca="false">IF(A270="","",DATE(YEAR(_xlfn.MINIFS($B:$B,$A:$A,A270)),MONTH(_xlfn.MINIFS($B:$B,$A:$A,A270)),1))</f>
        <v>45870</v>
      </c>
      <c r="E270" s="10" t="n">
        <f aca="false">IF(A270="","",DATE(YEAR(B270),MONTH(B270),1))</f>
        <v>45870</v>
      </c>
      <c r="F270" s="4" t="n">
        <f aca="false">IF(A270="","",(YEAR(E270)-YEAR(D270))*12+MONTH(E270)-MONTH(D270))</f>
        <v>0</v>
      </c>
      <c r="G270" s="4" t="n">
        <f aca="false">IF(A270="","",IF(COUNTIFS($A$2:A270,A270,$F$2:F270,F270)=1,1,0))</f>
        <v>1</v>
      </c>
    </row>
    <row r="271" customFormat="false" ht="15" hidden="false" customHeight="false" outlineLevel="0" collapsed="false">
      <c r="A271" s="7" t="s">
        <v>189</v>
      </c>
      <c r="B271" s="8" t="n">
        <v>45886</v>
      </c>
      <c r="C271" s="9" t="n">
        <v>7200</v>
      </c>
      <c r="D271" s="10" t="n">
        <f aca="false">IF(A271="","",DATE(YEAR(_xlfn.MINIFS($B:$B,$A:$A,A271)),MONTH(_xlfn.MINIFS($B:$B,$A:$A,A271)),1))</f>
        <v>45870</v>
      </c>
      <c r="E271" s="10" t="n">
        <f aca="false">IF(A271="","",DATE(YEAR(B271),MONTH(B271),1))</f>
        <v>45870</v>
      </c>
      <c r="F271" s="4" t="n">
        <f aca="false">IF(A271="","",(YEAR(E271)-YEAR(D271))*12+MONTH(E271)-MONTH(D271))</f>
        <v>0</v>
      </c>
      <c r="G271" s="4" t="n">
        <f aca="false">IF(A271="","",IF(COUNTIFS($A$2:A271,A271,$F$2:F271,F271)=1,1,0))</f>
        <v>1</v>
      </c>
    </row>
    <row r="272" customFormat="false" ht="15" hidden="false" customHeight="false" outlineLevel="0" collapsed="false">
      <c r="A272" s="7" t="s">
        <v>190</v>
      </c>
      <c r="B272" s="8" t="n">
        <v>45887</v>
      </c>
      <c r="C272" s="9" t="n">
        <v>3500</v>
      </c>
      <c r="D272" s="10" t="n">
        <f aca="false">IF(A272="","",DATE(YEAR(_xlfn.MINIFS($B:$B,$A:$A,A272)),MONTH(_xlfn.MINIFS($B:$B,$A:$A,A272)),1))</f>
        <v>45870</v>
      </c>
      <c r="E272" s="10" t="n">
        <f aca="false">IF(A272="","",DATE(YEAR(B272),MONTH(B272),1))</f>
        <v>45870</v>
      </c>
      <c r="F272" s="4" t="n">
        <f aca="false">IF(A272="","",(YEAR(E272)-YEAR(D272))*12+MONTH(E272)-MONTH(D272))</f>
        <v>0</v>
      </c>
      <c r="G272" s="4" t="n">
        <f aca="false">IF(A272="","",IF(COUNTIFS($A$2:A272,A272,$F$2:F272,F272)=1,1,0))</f>
        <v>1</v>
      </c>
    </row>
    <row r="273" customFormat="false" ht="15" hidden="false" customHeight="false" outlineLevel="0" collapsed="false">
      <c r="A273" s="7" t="s">
        <v>191</v>
      </c>
      <c r="B273" s="8" t="n">
        <v>45887</v>
      </c>
      <c r="C273" s="9" t="n">
        <v>6400</v>
      </c>
      <c r="D273" s="10" t="n">
        <f aca="false">IF(A273="","",DATE(YEAR(_xlfn.MINIFS($B:$B,$A:$A,A273)),MONTH(_xlfn.MINIFS($B:$B,$A:$A,A273)),1))</f>
        <v>45870</v>
      </c>
      <c r="E273" s="10" t="n">
        <f aca="false">IF(A273="","",DATE(YEAR(B273),MONTH(B273),1))</f>
        <v>45870</v>
      </c>
      <c r="F273" s="4" t="n">
        <f aca="false">IF(A273="","",(YEAR(E273)-YEAR(D273))*12+MONTH(E273)-MONTH(D273))</f>
        <v>0</v>
      </c>
      <c r="G273" s="4" t="n">
        <f aca="false">IF(A273="","",IF(COUNTIFS($A$2:A273,A273,$F$2:F273,F273)=1,1,0))</f>
        <v>1</v>
      </c>
    </row>
    <row r="274" customFormat="false" ht="15" hidden="false" customHeight="false" outlineLevel="0" collapsed="false">
      <c r="A274" s="7" t="s">
        <v>192</v>
      </c>
      <c r="B274" s="8" t="n">
        <v>45888</v>
      </c>
      <c r="C274" s="9" t="n">
        <v>3600</v>
      </c>
      <c r="D274" s="10" t="n">
        <f aca="false">IF(A274="","",DATE(YEAR(_xlfn.MINIFS($B:$B,$A:$A,A274)),MONTH(_xlfn.MINIFS($B:$B,$A:$A,A274)),1))</f>
        <v>45870</v>
      </c>
      <c r="E274" s="10" t="n">
        <f aca="false">IF(A274="","",DATE(YEAR(B274),MONTH(B274),1))</f>
        <v>45870</v>
      </c>
      <c r="F274" s="4" t="n">
        <f aca="false">IF(A274="","",(YEAR(E274)-YEAR(D274))*12+MONTH(E274)-MONTH(D274))</f>
        <v>0</v>
      </c>
      <c r="G274" s="4" t="n">
        <f aca="false">IF(A274="","",IF(COUNTIFS($A$2:A274,A274,$F$2:F274,F274)=1,1,0))</f>
        <v>1</v>
      </c>
    </row>
    <row r="275" customFormat="false" ht="15" hidden="false" customHeight="false" outlineLevel="0" collapsed="false">
      <c r="A275" s="7" t="s">
        <v>100</v>
      </c>
      <c r="B275" s="8" t="n">
        <v>45890</v>
      </c>
      <c r="C275" s="9" t="n">
        <v>4300</v>
      </c>
      <c r="D275" s="10" t="n">
        <f aca="false">IF(A275="","",DATE(YEAR(_xlfn.MINIFS($B:$B,$A:$A,A275)),MONTH(_xlfn.MINIFS($B:$B,$A:$A,A275)),1))</f>
        <v>45748</v>
      </c>
      <c r="E275" s="10" t="n">
        <f aca="false">IF(A275="","",DATE(YEAR(B275),MONTH(B275),1))</f>
        <v>45870</v>
      </c>
      <c r="F275" s="4" t="n">
        <f aca="false">IF(A275="","",(YEAR(E275)-YEAR(D275))*12+MONTH(E275)-MONTH(D275))</f>
        <v>4</v>
      </c>
      <c r="G275" s="4" t="n">
        <f aca="false">IF(A275="","",IF(COUNTIFS($A$2:A275,A275,$F$2:F275,F275)=1,1,0))</f>
        <v>1</v>
      </c>
    </row>
    <row r="276" customFormat="false" ht="15" hidden="false" customHeight="false" outlineLevel="0" collapsed="false">
      <c r="A276" s="7" t="s">
        <v>121</v>
      </c>
      <c r="B276" s="8" t="n">
        <v>45890</v>
      </c>
      <c r="C276" s="9" t="n">
        <v>3800</v>
      </c>
      <c r="D276" s="10" t="n">
        <f aca="false">IF(A276="","",DATE(YEAR(_xlfn.MINIFS($B:$B,$A:$A,A276)),MONTH(_xlfn.MINIFS($B:$B,$A:$A,A276)),1))</f>
        <v>45778</v>
      </c>
      <c r="E276" s="10" t="n">
        <f aca="false">IF(A276="","",DATE(YEAR(B276),MONTH(B276),1))</f>
        <v>45870</v>
      </c>
      <c r="F276" s="4" t="n">
        <f aca="false">IF(A276="","",(YEAR(E276)-YEAR(D276))*12+MONTH(E276)-MONTH(D276))</f>
        <v>3</v>
      </c>
      <c r="G276" s="4" t="n">
        <f aca="false">IF(A276="","",IF(COUNTIFS($A$2:A276,A276,$F$2:F276,F276)=1,1,0))</f>
        <v>1</v>
      </c>
    </row>
    <row r="277" customFormat="false" ht="15" hidden="false" customHeight="false" outlineLevel="0" collapsed="false">
      <c r="A277" s="7" t="s">
        <v>193</v>
      </c>
      <c r="B277" s="8" t="n">
        <v>45890</v>
      </c>
      <c r="C277" s="9" t="n">
        <v>5000</v>
      </c>
      <c r="D277" s="10" t="n">
        <f aca="false">IF(A277="","",DATE(YEAR(_xlfn.MINIFS($B:$B,$A:$A,A277)),MONTH(_xlfn.MINIFS($B:$B,$A:$A,A277)),1))</f>
        <v>45870</v>
      </c>
      <c r="E277" s="10" t="n">
        <f aca="false">IF(A277="","",DATE(YEAR(B277),MONTH(B277),1))</f>
        <v>45870</v>
      </c>
      <c r="F277" s="4" t="n">
        <f aca="false">IF(A277="","",(YEAR(E277)-YEAR(D277))*12+MONTH(E277)-MONTH(D277))</f>
        <v>0</v>
      </c>
      <c r="G277" s="4" t="n">
        <f aca="false">IF(A277="","",IF(COUNTIFS($A$2:A277,A277,$F$2:F277,F277)=1,1,0))</f>
        <v>1</v>
      </c>
    </row>
    <row r="278" customFormat="false" ht="15" hidden="false" customHeight="false" outlineLevel="0" collapsed="false">
      <c r="A278" s="7" t="s">
        <v>58</v>
      </c>
      <c r="B278" s="8" t="n">
        <v>45891</v>
      </c>
      <c r="C278" s="9" t="n">
        <v>6800</v>
      </c>
      <c r="D278" s="10" t="n">
        <f aca="false">IF(A278="","",DATE(YEAR(_xlfn.MINIFS($B:$B,$A:$A,A278)),MONTH(_xlfn.MINIFS($B:$B,$A:$A,A278)),1))</f>
        <v>45689</v>
      </c>
      <c r="E278" s="10" t="n">
        <f aca="false">IF(A278="","",DATE(YEAR(B278),MONTH(B278),1))</f>
        <v>45870</v>
      </c>
      <c r="F278" s="4" t="n">
        <f aca="false">IF(A278="","",(YEAR(E278)-YEAR(D278))*12+MONTH(E278)-MONTH(D278))</f>
        <v>6</v>
      </c>
      <c r="G278" s="4" t="n">
        <f aca="false">IF(A278="","",IF(COUNTIFS($A$2:A278,A278,$F$2:F278,F278)=1,1,0))</f>
        <v>1</v>
      </c>
    </row>
    <row r="279" customFormat="false" ht="15" hidden="false" customHeight="false" outlineLevel="0" collapsed="false">
      <c r="A279" s="7" t="s">
        <v>122</v>
      </c>
      <c r="B279" s="8" t="n">
        <v>45892</v>
      </c>
      <c r="C279" s="9" t="n">
        <v>4100</v>
      </c>
      <c r="D279" s="10" t="n">
        <f aca="false">IF(A279="","",DATE(YEAR(_xlfn.MINIFS($B:$B,$A:$A,A279)),MONTH(_xlfn.MINIFS($B:$B,$A:$A,A279)),1))</f>
        <v>45778</v>
      </c>
      <c r="E279" s="10" t="n">
        <f aca="false">IF(A279="","",DATE(YEAR(B279),MONTH(B279),1))</f>
        <v>45870</v>
      </c>
      <c r="F279" s="4" t="n">
        <f aca="false">IF(A279="","",(YEAR(E279)-YEAR(D279))*12+MONTH(E279)-MONTH(D279))</f>
        <v>3</v>
      </c>
      <c r="G279" s="4" t="n">
        <f aca="false">IF(A279="","",IF(COUNTIFS($A$2:A279,A279,$F$2:F279,F279)=1,1,0))</f>
        <v>1</v>
      </c>
    </row>
    <row r="280" customFormat="false" ht="15" hidden="false" customHeight="false" outlineLevel="0" collapsed="false">
      <c r="A280" s="7" t="s">
        <v>194</v>
      </c>
      <c r="B280" s="8" t="n">
        <v>45892</v>
      </c>
      <c r="C280" s="9" t="n">
        <v>3800</v>
      </c>
      <c r="D280" s="10" t="n">
        <f aca="false">IF(A280="","",DATE(YEAR(_xlfn.MINIFS($B:$B,$A:$A,A280)),MONTH(_xlfn.MINIFS($B:$B,$A:$A,A280)),1))</f>
        <v>45870</v>
      </c>
      <c r="E280" s="10" t="n">
        <f aca="false">IF(A280="","",DATE(YEAR(B280),MONTH(B280),1))</f>
        <v>45870</v>
      </c>
      <c r="F280" s="4" t="n">
        <f aca="false">IF(A280="","",(YEAR(E280)-YEAR(D280))*12+MONTH(E280)-MONTH(D280))</f>
        <v>0</v>
      </c>
      <c r="G280" s="4" t="n">
        <f aca="false">IF(A280="","",IF(COUNTIFS($A$2:A280,A280,$F$2:F280,F280)=1,1,0))</f>
        <v>1</v>
      </c>
    </row>
    <row r="281" customFormat="false" ht="15" hidden="false" customHeight="false" outlineLevel="0" collapsed="false">
      <c r="A281" s="7" t="s">
        <v>195</v>
      </c>
      <c r="B281" s="8" t="n">
        <v>45892</v>
      </c>
      <c r="C281" s="9" t="n">
        <v>2300</v>
      </c>
      <c r="D281" s="10" t="n">
        <f aca="false">IF(A281="","",DATE(YEAR(_xlfn.MINIFS($B:$B,$A:$A,A281)),MONTH(_xlfn.MINIFS($B:$B,$A:$A,A281)),1))</f>
        <v>45870</v>
      </c>
      <c r="E281" s="10" t="n">
        <f aca="false">IF(A281="","",DATE(YEAR(B281),MONTH(B281),1))</f>
        <v>45870</v>
      </c>
      <c r="F281" s="4" t="n">
        <f aca="false">IF(A281="","",(YEAR(E281)-YEAR(D281))*12+MONTH(E281)-MONTH(D281))</f>
        <v>0</v>
      </c>
      <c r="G281" s="4" t="n">
        <f aca="false">IF(A281="","",IF(COUNTIFS($A$2:A281,A281,$F$2:F281,F281)=1,1,0))</f>
        <v>1</v>
      </c>
    </row>
    <row r="282" customFormat="false" ht="15" hidden="false" customHeight="false" outlineLevel="0" collapsed="false">
      <c r="A282" s="7" t="s">
        <v>196</v>
      </c>
      <c r="B282" s="8" t="n">
        <v>45893</v>
      </c>
      <c r="C282" s="9" t="n">
        <v>6900</v>
      </c>
      <c r="D282" s="10" t="n">
        <f aca="false">IF(A282="","",DATE(YEAR(_xlfn.MINIFS($B:$B,$A:$A,A282)),MONTH(_xlfn.MINIFS($B:$B,$A:$A,A282)),1))</f>
        <v>45870</v>
      </c>
      <c r="E282" s="10" t="n">
        <f aca="false">IF(A282="","",DATE(YEAR(B282),MONTH(B282),1))</f>
        <v>45870</v>
      </c>
      <c r="F282" s="4" t="n">
        <f aca="false">IF(A282="","",(YEAR(E282)-YEAR(D282))*12+MONTH(E282)-MONTH(D282))</f>
        <v>0</v>
      </c>
      <c r="G282" s="4" t="n">
        <f aca="false">IF(A282="","",IF(COUNTIFS($A$2:A282,A282,$F$2:F282,F282)=1,1,0))</f>
        <v>1</v>
      </c>
    </row>
    <row r="283" customFormat="false" ht="15" hidden="false" customHeight="false" outlineLevel="0" collapsed="false">
      <c r="A283" s="7" t="s">
        <v>29</v>
      </c>
      <c r="B283" s="8" t="n">
        <v>45895</v>
      </c>
      <c r="C283" s="9" t="n">
        <v>6100</v>
      </c>
      <c r="D283" s="10" t="n">
        <f aca="false">IF(A283="","",DATE(YEAR(_xlfn.MINIFS($B:$B,$A:$A,A283)),MONTH(_xlfn.MINIFS($B:$B,$A:$A,A283)),1))</f>
        <v>45658</v>
      </c>
      <c r="E283" s="10" t="n">
        <f aca="false">IF(A283="","",DATE(YEAR(B283),MONTH(B283),1))</f>
        <v>45870</v>
      </c>
      <c r="F283" s="4" t="n">
        <f aca="false">IF(A283="","",(YEAR(E283)-YEAR(D283))*12+MONTH(E283)-MONTH(D283))</f>
        <v>7</v>
      </c>
      <c r="G283" s="4" t="n">
        <f aca="false">IF(A283="","",IF(COUNTIFS($A$2:A283,A283,$F$2:F283,F283)=1,1,0))</f>
        <v>1</v>
      </c>
    </row>
    <row r="284" customFormat="false" ht="15" hidden="false" customHeight="false" outlineLevel="0" collapsed="false">
      <c r="A284" s="7" t="s">
        <v>50</v>
      </c>
      <c r="B284" s="8" t="n">
        <v>45895</v>
      </c>
      <c r="C284" s="9" t="n">
        <v>4600</v>
      </c>
      <c r="D284" s="10" t="n">
        <f aca="false">IF(A284="","",DATE(YEAR(_xlfn.MINIFS($B:$B,$A:$A,A284)),MONTH(_xlfn.MINIFS($B:$B,$A:$A,A284)),1))</f>
        <v>45689</v>
      </c>
      <c r="E284" s="10" t="n">
        <f aca="false">IF(A284="","",DATE(YEAR(B284),MONTH(B284),1))</f>
        <v>45870</v>
      </c>
      <c r="F284" s="4" t="n">
        <f aca="false">IF(A284="","",(YEAR(E284)-YEAR(D284))*12+MONTH(E284)-MONTH(D284))</f>
        <v>6</v>
      </c>
      <c r="G284" s="4" t="n">
        <f aca="false">IF(A284="","",IF(COUNTIFS($A$2:A284,A284,$F$2:F284,F284)=1,1,0))</f>
        <v>1</v>
      </c>
    </row>
    <row r="285" customFormat="false" ht="15" hidden="false" customHeight="false" outlineLevel="0" collapsed="false">
      <c r="A285" s="7" t="s">
        <v>158</v>
      </c>
      <c r="B285" s="8" t="n">
        <v>45895</v>
      </c>
      <c r="C285" s="9" t="n">
        <v>5700</v>
      </c>
      <c r="D285" s="10" t="n">
        <f aca="false">IF(A285="","",DATE(YEAR(_xlfn.MINIFS($B:$B,$A:$A,A285)),MONTH(_xlfn.MINIFS($B:$B,$A:$A,A285)),1))</f>
        <v>45839</v>
      </c>
      <c r="E285" s="10" t="n">
        <f aca="false">IF(A285="","",DATE(YEAR(B285),MONTH(B285),1))</f>
        <v>45870</v>
      </c>
      <c r="F285" s="4" t="n">
        <f aca="false">IF(A285="","",(YEAR(E285)-YEAR(D285))*12+MONTH(E285)-MONTH(D285))</f>
        <v>1</v>
      </c>
      <c r="G285" s="4" t="n">
        <f aca="false">IF(A285="","",IF(COUNTIFS($A$2:A285,A285,$F$2:F285,F285)=1,1,0))</f>
        <v>1</v>
      </c>
    </row>
    <row r="286" customFormat="false" ht="15" hidden="false" customHeight="false" outlineLevel="0" collapsed="false">
      <c r="A286" s="7" t="s">
        <v>159</v>
      </c>
      <c r="B286" s="8" t="n">
        <v>45896</v>
      </c>
      <c r="C286" s="9" t="n">
        <v>2900</v>
      </c>
      <c r="D286" s="10" t="n">
        <f aca="false">IF(A286="","",DATE(YEAR(_xlfn.MINIFS($B:$B,$A:$A,A286)),MONTH(_xlfn.MINIFS($B:$B,$A:$A,A286)),1))</f>
        <v>45839</v>
      </c>
      <c r="E286" s="10" t="n">
        <f aca="false">IF(A286="","",DATE(YEAR(B286),MONTH(B286),1))</f>
        <v>45870</v>
      </c>
      <c r="F286" s="4" t="n">
        <f aca="false">IF(A286="","",(YEAR(E286)-YEAR(D286))*12+MONTH(E286)-MONTH(D286))</f>
        <v>1</v>
      </c>
      <c r="G286" s="4" t="n">
        <f aca="false">IF(A286="","",IF(COUNTIFS($A$2:A286,A286,$F$2:F286,F286)=1,1,0))</f>
        <v>1</v>
      </c>
    </row>
    <row r="287" customFormat="false" ht="15" hidden="false" customHeight="false" outlineLevel="0" collapsed="false">
      <c r="A287" s="7" t="s">
        <v>197</v>
      </c>
      <c r="B287" s="8" t="n">
        <v>45901</v>
      </c>
      <c r="C287" s="9" t="n">
        <v>7200</v>
      </c>
      <c r="D287" s="10" t="n">
        <f aca="false">IF(A287="","",DATE(YEAR(_xlfn.MINIFS($B:$B,$A:$A,A287)),MONTH(_xlfn.MINIFS($B:$B,$A:$A,A287)),1))</f>
        <v>45901</v>
      </c>
      <c r="E287" s="10" t="n">
        <f aca="false">IF(A287="","",DATE(YEAR(B287),MONTH(B287),1))</f>
        <v>45901</v>
      </c>
      <c r="F287" s="4" t="n">
        <f aca="false">IF(A287="","",(YEAR(E287)-YEAR(D287))*12+MONTH(E287)-MONTH(D287))</f>
        <v>0</v>
      </c>
      <c r="G287" s="4" t="n">
        <f aca="false">IF(A287="","",IF(COUNTIFS($A$2:A287,A287,$F$2:F287,F287)=1,1,0))</f>
        <v>1</v>
      </c>
    </row>
    <row r="288" customFormat="false" ht="15" hidden="false" customHeight="false" outlineLevel="0" collapsed="false">
      <c r="A288" s="7" t="s">
        <v>198</v>
      </c>
      <c r="B288" s="8" t="n">
        <v>45902</v>
      </c>
      <c r="C288" s="9" t="n">
        <v>5900</v>
      </c>
      <c r="D288" s="10" t="n">
        <f aca="false">IF(A288="","",DATE(YEAR(_xlfn.MINIFS($B:$B,$A:$A,A288)),MONTH(_xlfn.MINIFS($B:$B,$A:$A,A288)),1))</f>
        <v>45901</v>
      </c>
      <c r="E288" s="10" t="n">
        <f aca="false">IF(A288="","",DATE(YEAR(B288),MONTH(B288),1))</f>
        <v>45901</v>
      </c>
      <c r="F288" s="4" t="n">
        <f aca="false">IF(A288="","",(YEAR(E288)-YEAR(D288))*12+MONTH(E288)-MONTH(D288))</f>
        <v>0</v>
      </c>
      <c r="G288" s="4" t="n">
        <f aca="false">IF(A288="","",IF(COUNTIFS($A$2:A288,A288,$F$2:F288,F288)=1,1,0))</f>
        <v>1</v>
      </c>
    </row>
    <row r="289" customFormat="false" ht="15" hidden="false" customHeight="false" outlineLevel="0" collapsed="false">
      <c r="A289" s="7" t="s">
        <v>199</v>
      </c>
      <c r="B289" s="8" t="n">
        <v>45902</v>
      </c>
      <c r="C289" s="9" t="n">
        <v>5400</v>
      </c>
      <c r="D289" s="10" t="n">
        <f aca="false">IF(A289="","",DATE(YEAR(_xlfn.MINIFS($B:$B,$A:$A,A289)),MONTH(_xlfn.MINIFS($B:$B,$A:$A,A289)),1))</f>
        <v>45901</v>
      </c>
      <c r="E289" s="10" t="n">
        <f aca="false">IF(A289="","",DATE(YEAR(B289),MONTH(B289),1))</f>
        <v>45901</v>
      </c>
      <c r="F289" s="4" t="n">
        <f aca="false">IF(A289="","",(YEAR(E289)-YEAR(D289))*12+MONTH(E289)-MONTH(D289))</f>
        <v>0</v>
      </c>
      <c r="G289" s="4" t="n">
        <f aca="false">IF(A289="","",IF(COUNTIFS($A$2:A289,A289,$F$2:F289,F289)=1,1,0))</f>
        <v>1</v>
      </c>
    </row>
    <row r="290" customFormat="false" ht="15" hidden="false" customHeight="false" outlineLevel="0" collapsed="false">
      <c r="A290" s="7" t="s">
        <v>167</v>
      </c>
      <c r="B290" s="8" t="n">
        <v>45903</v>
      </c>
      <c r="C290" s="9" t="n">
        <v>2900</v>
      </c>
      <c r="D290" s="10" t="n">
        <f aca="false">IF(A290="","",DATE(YEAR(_xlfn.MINIFS($B:$B,$A:$A,A290)),MONTH(_xlfn.MINIFS($B:$B,$A:$A,A290)),1))</f>
        <v>45839</v>
      </c>
      <c r="E290" s="10" t="n">
        <f aca="false">IF(A290="","",DATE(YEAR(B290),MONTH(B290),1))</f>
        <v>45901</v>
      </c>
      <c r="F290" s="4" t="n">
        <f aca="false">IF(A290="","",(YEAR(E290)-YEAR(D290))*12+MONTH(E290)-MONTH(D290))</f>
        <v>2</v>
      </c>
      <c r="G290" s="4" t="n">
        <f aca="false">IF(A290="","",IF(COUNTIFS($A$2:A290,A290,$F$2:F290,F290)=1,1,0))</f>
        <v>1</v>
      </c>
    </row>
    <row r="291" customFormat="false" ht="15" hidden="false" customHeight="false" outlineLevel="0" collapsed="false">
      <c r="A291" s="7" t="s">
        <v>200</v>
      </c>
      <c r="B291" s="8" t="n">
        <v>45903</v>
      </c>
      <c r="C291" s="9" t="n">
        <v>3000</v>
      </c>
      <c r="D291" s="10" t="n">
        <f aca="false">IF(A291="","",DATE(YEAR(_xlfn.MINIFS($B:$B,$A:$A,A291)),MONTH(_xlfn.MINIFS($B:$B,$A:$A,A291)),1))</f>
        <v>45901</v>
      </c>
      <c r="E291" s="10" t="n">
        <f aca="false">IF(A291="","",DATE(YEAR(B291),MONTH(B291),1))</f>
        <v>45901</v>
      </c>
      <c r="F291" s="4" t="n">
        <f aca="false">IF(A291="","",(YEAR(E291)-YEAR(D291))*12+MONTH(E291)-MONTH(D291))</f>
        <v>0</v>
      </c>
      <c r="G291" s="4" t="n">
        <f aca="false">IF(A291="","",IF(COUNTIFS($A$2:A291,A291,$F$2:F291,F291)=1,1,0))</f>
        <v>1</v>
      </c>
    </row>
    <row r="292" customFormat="false" ht="15" hidden="false" customHeight="false" outlineLevel="0" collapsed="false">
      <c r="A292" s="7" t="s">
        <v>19</v>
      </c>
      <c r="B292" s="8" t="n">
        <v>45904</v>
      </c>
      <c r="C292" s="9" t="n">
        <v>4000</v>
      </c>
      <c r="D292" s="10" t="n">
        <f aca="false">IF(A292="","",DATE(YEAR(_xlfn.MINIFS($B:$B,$A:$A,A292)),MONTH(_xlfn.MINIFS($B:$B,$A:$A,A292)),1))</f>
        <v>45658</v>
      </c>
      <c r="E292" s="10" t="n">
        <f aca="false">IF(A292="","",DATE(YEAR(B292),MONTH(B292),1))</f>
        <v>45901</v>
      </c>
      <c r="F292" s="4" t="n">
        <f aca="false">IF(A292="","",(YEAR(E292)-YEAR(D292))*12+MONTH(E292)-MONTH(D292))</f>
        <v>8</v>
      </c>
      <c r="G292" s="4" t="n">
        <f aca="false">IF(A292="","",IF(COUNTIFS($A$2:A292,A292,$F$2:F292,F292)=1,1,0))</f>
        <v>1</v>
      </c>
    </row>
    <row r="293" customFormat="false" ht="15" hidden="false" customHeight="false" outlineLevel="0" collapsed="false">
      <c r="A293" s="7" t="s">
        <v>174</v>
      </c>
      <c r="B293" s="8" t="n">
        <v>45904</v>
      </c>
      <c r="C293" s="9" t="n">
        <v>4800</v>
      </c>
      <c r="D293" s="10" t="n">
        <f aca="false">IF(A293="","",DATE(YEAR(_xlfn.MINIFS($B:$B,$A:$A,A293)),MONTH(_xlfn.MINIFS($B:$B,$A:$A,A293)),1))</f>
        <v>45870</v>
      </c>
      <c r="E293" s="10" t="n">
        <f aca="false">IF(A293="","",DATE(YEAR(B293),MONTH(B293),1))</f>
        <v>45901</v>
      </c>
      <c r="F293" s="4" t="n">
        <f aca="false">IF(A293="","",(YEAR(E293)-YEAR(D293))*12+MONTH(E293)-MONTH(D293))</f>
        <v>1</v>
      </c>
      <c r="G293" s="4" t="n">
        <f aca="false">IF(A293="","",IF(COUNTIFS($A$2:A293,A293,$F$2:F293,F293)=1,1,0))</f>
        <v>1</v>
      </c>
    </row>
    <row r="294" customFormat="false" ht="15" hidden="false" customHeight="false" outlineLevel="0" collapsed="false">
      <c r="A294" s="7" t="s">
        <v>201</v>
      </c>
      <c r="B294" s="8" t="n">
        <v>45904</v>
      </c>
      <c r="C294" s="9" t="n">
        <v>5600</v>
      </c>
      <c r="D294" s="10" t="n">
        <f aca="false">IF(A294="","",DATE(YEAR(_xlfn.MINIFS($B:$B,$A:$A,A294)),MONTH(_xlfn.MINIFS($B:$B,$A:$A,A294)),1))</f>
        <v>45901</v>
      </c>
      <c r="E294" s="10" t="n">
        <f aca="false">IF(A294="","",DATE(YEAR(B294),MONTH(B294),1))</f>
        <v>45901</v>
      </c>
      <c r="F294" s="4" t="n">
        <f aca="false">IF(A294="","",(YEAR(E294)-YEAR(D294))*12+MONTH(E294)-MONTH(D294))</f>
        <v>0</v>
      </c>
      <c r="G294" s="4" t="n">
        <f aca="false">IF(A294="","",IF(COUNTIFS($A$2:A294,A294,$F$2:F294,F294)=1,1,0))</f>
        <v>1</v>
      </c>
    </row>
    <row r="295" customFormat="false" ht="15" hidden="false" customHeight="false" outlineLevel="0" collapsed="false">
      <c r="A295" s="7" t="s">
        <v>202</v>
      </c>
      <c r="B295" s="8" t="n">
        <v>45904</v>
      </c>
      <c r="C295" s="9" t="n">
        <v>2400</v>
      </c>
      <c r="D295" s="10" t="n">
        <f aca="false">IF(A295="","",DATE(YEAR(_xlfn.MINIFS($B:$B,$A:$A,A295)),MONTH(_xlfn.MINIFS($B:$B,$A:$A,A295)),1))</f>
        <v>45901</v>
      </c>
      <c r="E295" s="10" t="n">
        <f aca="false">IF(A295="","",DATE(YEAR(B295),MONTH(B295),1))</f>
        <v>45901</v>
      </c>
      <c r="F295" s="4" t="n">
        <f aca="false">IF(A295="","",(YEAR(E295)-YEAR(D295))*12+MONTH(E295)-MONTH(D295))</f>
        <v>0</v>
      </c>
      <c r="G295" s="4" t="n">
        <f aca="false">IF(A295="","",IF(COUNTIFS($A$2:A295,A295,$F$2:F295,F295)=1,1,0))</f>
        <v>1</v>
      </c>
    </row>
    <row r="296" customFormat="false" ht="15" hidden="false" customHeight="false" outlineLevel="0" collapsed="false">
      <c r="A296" s="7" t="s">
        <v>203</v>
      </c>
      <c r="B296" s="8" t="n">
        <v>45904</v>
      </c>
      <c r="C296" s="9" t="n">
        <v>4200</v>
      </c>
      <c r="D296" s="10" t="n">
        <f aca="false">IF(A296="","",DATE(YEAR(_xlfn.MINIFS($B:$B,$A:$A,A296)),MONTH(_xlfn.MINIFS($B:$B,$A:$A,A296)),1))</f>
        <v>45901</v>
      </c>
      <c r="E296" s="10" t="n">
        <f aca="false">IF(A296="","",DATE(YEAR(B296),MONTH(B296),1))</f>
        <v>45901</v>
      </c>
      <c r="F296" s="4" t="n">
        <f aca="false">IF(A296="","",(YEAR(E296)-YEAR(D296))*12+MONTH(E296)-MONTH(D296))</f>
        <v>0</v>
      </c>
      <c r="G296" s="4" t="n">
        <f aca="false">IF(A296="","",IF(COUNTIFS($A$2:A296,A296,$F$2:F296,F296)=1,1,0))</f>
        <v>1</v>
      </c>
    </row>
    <row r="297" customFormat="false" ht="15" hidden="false" customHeight="false" outlineLevel="0" collapsed="false">
      <c r="A297" s="7" t="s">
        <v>33</v>
      </c>
      <c r="B297" s="8" t="n">
        <v>45906</v>
      </c>
      <c r="C297" s="9" t="n">
        <v>5900</v>
      </c>
      <c r="D297" s="10" t="n">
        <f aca="false">IF(A297="","",DATE(YEAR(_xlfn.MINIFS($B:$B,$A:$A,A297)),MONTH(_xlfn.MINIFS($B:$B,$A:$A,A297)),1))</f>
        <v>45658</v>
      </c>
      <c r="E297" s="10" t="n">
        <f aca="false">IF(A297="","",DATE(YEAR(B297),MONTH(B297),1))</f>
        <v>45901</v>
      </c>
      <c r="F297" s="4" t="n">
        <f aca="false">IF(A297="","",(YEAR(E297)-YEAR(D297))*12+MONTH(E297)-MONTH(D297))</f>
        <v>8</v>
      </c>
      <c r="G297" s="4" t="n">
        <f aca="false">IF(A297="","",IF(COUNTIFS($A$2:A297,A297,$F$2:F297,F297)=1,1,0))</f>
        <v>1</v>
      </c>
    </row>
    <row r="298" customFormat="false" ht="15" hidden="false" customHeight="false" outlineLevel="0" collapsed="false">
      <c r="A298" s="7" t="s">
        <v>166</v>
      </c>
      <c r="B298" s="8" t="n">
        <v>45906</v>
      </c>
      <c r="C298" s="9" t="n">
        <v>1700</v>
      </c>
      <c r="D298" s="10" t="n">
        <f aca="false">IF(A298="","",DATE(YEAR(_xlfn.MINIFS($B:$B,$A:$A,A298)),MONTH(_xlfn.MINIFS($B:$B,$A:$A,A298)),1))</f>
        <v>45839</v>
      </c>
      <c r="E298" s="10" t="n">
        <f aca="false">IF(A298="","",DATE(YEAR(B298),MONTH(B298),1))</f>
        <v>45901</v>
      </c>
      <c r="F298" s="4" t="n">
        <f aca="false">IF(A298="","",(YEAR(E298)-YEAR(D298))*12+MONTH(E298)-MONTH(D298))</f>
        <v>2</v>
      </c>
      <c r="G298" s="4" t="n">
        <f aca="false">IF(A298="","",IF(COUNTIFS($A$2:A298,A298,$F$2:F298,F298)=1,1,0))</f>
        <v>1</v>
      </c>
    </row>
    <row r="299" customFormat="false" ht="15" hidden="false" customHeight="false" outlineLevel="0" collapsed="false">
      <c r="A299" s="7" t="s">
        <v>204</v>
      </c>
      <c r="B299" s="8" t="n">
        <v>45906</v>
      </c>
      <c r="C299" s="9" t="n">
        <v>1800</v>
      </c>
      <c r="D299" s="10" t="n">
        <f aca="false">IF(A299="","",DATE(YEAR(_xlfn.MINIFS($B:$B,$A:$A,A299)),MONTH(_xlfn.MINIFS($B:$B,$A:$A,A299)),1))</f>
        <v>45901</v>
      </c>
      <c r="E299" s="10" t="n">
        <f aca="false">IF(A299="","",DATE(YEAR(B299),MONTH(B299),1))</f>
        <v>45901</v>
      </c>
      <c r="F299" s="4" t="n">
        <f aca="false">IF(A299="","",(YEAR(E299)-YEAR(D299))*12+MONTH(E299)-MONTH(D299))</f>
        <v>0</v>
      </c>
      <c r="G299" s="4" t="n">
        <f aca="false">IF(A299="","",IF(COUNTIFS($A$2:A299,A299,$F$2:F299,F299)=1,1,0))</f>
        <v>1</v>
      </c>
    </row>
    <row r="300" customFormat="false" ht="15" hidden="false" customHeight="false" outlineLevel="0" collapsed="false">
      <c r="A300" s="7" t="s">
        <v>153</v>
      </c>
      <c r="B300" s="8" t="n">
        <v>45907</v>
      </c>
      <c r="C300" s="9" t="n">
        <v>2600</v>
      </c>
      <c r="D300" s="10" t="n">
        <f aca="false">IF(A300="","",DATE(YEAR(_xlfn.MINIFS($B:$B,$A:$A,A300)),MONTH(_xlfn.MINIFS($B:$B,$A:$A,A300)),1))</f>
        <v>45809</v>
      </c>
      <c r="E300" s="10" t="n">
        <f aca="false">IF(A300="","",DATE(YEAR(B300),MONTH(B300),1))</f>
        <v>45901</v>
      </c>
      <c r="F300" s="4" t="n">
        <f aca="false">IF(A300="","",(YEAR(E300)-YEAR(D300))*12+MONTH(E300)-MONTH(D300))</f>
        <v>3</v>
      </c>
      <c r="G300" s="4" t="n">
        <f aca="false">IF(A300="","",IF(COUNTIFS($A$2:A300,A300,$F$2:F300,F300)=1,1,0))</f>
        <v>1</v>
      </c>
    </row>
    <row r="301" customFormat="false" ht="15" hidden="false" customHeight="false" outlineLevel="0" collapsed="false">
      <c r="A301" s="7" t="s">
        <v>78</v>
      </c>
      <c r="B301" s="8" t="n">
        <v>45908</v>
      </c>
      <c r="C301" s="9" t="n">
        <v>5700</v>
      </c>
      <c r="D301" s="10" t="n">
        <f aca="false">IF(A301="","",DATE(YEAR(_xlfn.MINIFS($B:$B,$A:$A,A301)),MONTH(_xlfn.MINIFS($B:$B,$A:$A,A301)),1))</f>
        <v>45717</v>
      </c>
      <c r="E301" s="10" t="n">
        <f aca="false">IF(A301="","",DATE(YEAR(B301),MONTH(B301),1))</f>
        <v>45901</v>
      </c>
      <c r="F301" s="4" t="n">
        <f aca="false">IF(A301="","",(YEAR(E301)-YEAR(D301))*12+MONTH(E301)-MONTH(D301))</f>
        <v>6</v>
      </c>
      <c r="G301" s="4" t="n">
        <f aca="false">IF(A301="","",IF(COUNTIFS($A$2:A301,A301,$F$2:F301,F301)=1,1,0))</f>
        <v>1</v>
      </c>
    </row>
    <row r="302" customFormat="false" ht="15" hidden="false" customHeight="false" outlineLevel="0" collapsed="false">
      <c r="A302" s="7" t="s">
        <v>94</v>
      </c>
      <c r="B302" s="8" t="n">
        <v>45908</v>
      </c>
      <c r="C302" s="9" t="n">
        <v>2600</v>
      </c>
      <c r="D302" s="10" t="n">
        <f aca="false">IF(A302="","",DATE(YEAR(_xlfn.MINIFS($B:$B,$A:$A,A302)),MONTH(_xlfn.MINIFS($B:$B,$A:$A,A302)),1))</f>
        <v>45748</v>
      </c>
      <c r="E302" s="10" t="n">
        <f aca="false">IF(A302="","",DATE(YEAR(B302),MONTH(B302),1))</f>
        <v>45901</v>
      </c>
      <c r="F302" s="4" t="n">
        <f aca="false">IF(A302="","",(YEAR(E302)-YEAR(D302))*12+MONTH(E302)-MONTH(D302))</f>
        <v>5</v>
      </c>
      <c r="G302" s="4" t="n">
        <f aca="false">IF(A302="","",IF(COUNTIFS($A$2:A302,A302,$F$2:F302,F302)=1,1,0))</f>
        <v>1</v>
      </c>
    </row>
    <row r="303" customFormat="false" ht="15" hidden="false" customHeight="false" outlineLevel="0" collapsed="false">
      <c r="A303" s="7" t="s">
        <v>205</v>
      </c>
      <c r="B303" s="8" t="n">
        <v>45908</v>
      </c>
      <c r="C303" s="9" t="n">
        <v>4200</v>
      </c>
      <c r="D303" s="10" t="n">
        <f aca="false">IF(A303="","",DATE(YEAR(_xlfn.MINIFS($B:$B,$A:$A,A303)),MONTH(_xlfn.MINIFS($B:$B,$A:$A,A303)),1))</f>
        <v>45901</v>
      </c>
      <c r="E303" s="10" t="n">
        <f aca="false">IF(A303="","",DATE(YEAR(B303),MONTH(B303),1))</f>
        <v>45901</v>
      </c>
      <c r="F303" s="4" t="n">
        <f aca="false">IF(A303="","",(YEAR(E303)-YEAR(D303))*12+MONTH(E303)-MONTH(D303))</f>
        <v>0</v>
      </c>
      <c r="G303" s="4" t="n">
        <f aca="false">IF(A303="","",IF(COUNTIFS($A$2:A303,A303,$F$2:F303,F303)=1,1,0))</f>
        <v>1</v>
      </c>
    </row>
    <row r="304" customFormat="false" ht="15" hidden="false" customHeight="false" outlineLevel="0" collapsed="false">
      <c r="A304" s="7" t="s">
        <v>66</v>
      </c>
      <c r="B304" s="8" t="n">
        <v>45910</v>
      </c>
      <c r="C304" s="9" t="n">
        <v>4400</v>
      </c>
      <c r="D304" s="10" t="n">
        <f aca="false">IF(A304="","",DATE(YEAR(_xlfn.MINIFS($B:$B,$A:$A,A304)),MONTH(_xlfn.MINIFS($B:$B,$A:$A,A304)),1))</f>
        <v>45717</v>
      </c>
      <c r="E304" s="10" t="n">
        <f aca="false">IF(A304="","",DATE(YEAR(B304),MONTH(B304),1))</f>
        <v>45901</v>
      </c>
      <c r="F304" s="4" t="n">
        <f aca="false">IF(A304="","",(YEAR(E304)-YEAR(D304))*12+MONTH(E304)-MONTH(D304))</f>
        <v>6</v>
      </c>
      <c r="G304" s="4" t="n">
        <f aca="false">IF(A304="","",IF(COUNTIFS($A$2:A304,A304,$F$2:F304,F304)=1,1,0))</f>
        <v>1</v>
      </c>
    </row>
    <row r="305" customFormat="false" ht="15" hidden="false" customHeight="false" outlineLevel="0" collapsed="false">
      <c r="A305" s="7" t="s">
        <v>206</v>
      </c>
      <c r="B305" s="8" t="n">
        <v>45910</v>
      </c>
      <c r="C305" s="9" t="n">
        <v>4000</v>
      </c>
      <c r="D305" s="10" t="n">
        <f aca="false">IF(A305="","",DATE(YEAR(_xlfn.MINIFS($B:$B,$A:$A,A305)),MONTH(_xlfn.MINIFS($B:$B,$A:$A,A305)),1))</f>
        <v>45901</v>
      </c>
      <c r="E305" s="10" t="n">
        <f aca="false">IF(A305="","",DATE(YEAR(B305),MONTH(B305),1))</f>
        <v>45901</v>
      </c>
      <c r="F305" s="4" t="n">
        <f aca="false">IF(A305="","",(YEAR(E305)-YEAR(D305))*12+MONTH(E305)-MONTH(D305))</f>
        <v>0</v>
      </c>
      <c r="G305" s="4" t="n">
        <f aca="false">IF(A305="","",IF(COUNTIFS($A$2:A305,A305,$F$2:F305,F305)=1,1,0))</f>
        <v>1</v>
      </c>
    </row>
    <row r="306" customFormat="false" ht="15" hidden="false" customHeight="false" outlineLevel="0" collapsed="false">
      <c r="A306" s="7" t="s">
        <v>207</v>
      </c>
      <c r="B306" s="8" t="n">
        <v>45910</v>
      </c>
      <c r="C306" s="9" t="n">
        <v>4000</v>
      </c>
      <c r="D306" s="10" t="n">
        <f aca="false">IF(A306="","",DATE(YEAR(_xlfn.MINIFS($B:$B,$A:$A,A306)),MONTH(_xlfn.MINIFS($B:$B,$A:$A,A306)),1))</f>
        <v>45901</v>
      </c>
      <c r="E306" s="10" t="n">
        <f aca="false">IF(A306="","",DATE(YEAR(B306),MONTH(B306),1))</f>
        <v>45901</v>
      </c>
      <c r="F306" s="4" t="n">
        <f aca="false">IF(A306="","",(YEAR(E306)-YEAR(D306))*12+MONTH(E306)-MONTH(D306))</f>
        <v>0</v>
      </c>
      <c r="G306" s="4" t="n">
        <f aca="false">IF(A306="","",IF(COUNTIFS($A$2:A306,A306,$F$2:F306,F306)=1,1,0))</f>
        <v>1</v>
      </c>
    </row>
    <row r="307" customFormat="false" ht="15" hidden="false" customHeight="false" outlineLevel="0" collapsed="false">
      <c r="A307" s="7" t="s">
        <v>208</v>
      </c>
      <c r="B307" s="8" t="n">
        <v>45912</v>
      </c>
      <c r="C307" s="9" t="n">
        <v>2700</v>
      </c>
      <c r="D307" s="10" t="n">
        <f aca="false">IF(A307="","",DATE(YEAR(_xlfn.MINIFS($B:$B,$A:$A,A307)),MONTH(_xlfn.MINIFS($B:$B,$A:$A,A307)),1))</f>
        <v>45901</v>
      </c>
      <c r="E307" s="10" t="n">
        <f aca="false">IF(A307="","",DATE(YEAR(B307),MONTH(B307),1))</f>
        <v>45901</v>
      </c>
      <c r="F307" s="4" t="n">
        <f aca="false">IF(A307="","",(YEAR(E307)-YEAR(D307))*12+MONTH(E307)-MONTH(D307))</f>
        <v>0</v>
      </c>
      <c r="G307" s="4" t="n">
        <f aca="false">IF(A307="","",IF(COUNTIFS($A$2:A307,A307,$F$2:F307,F307)=1,1,0))</f>
        <v>1</v>
      </c>
    </row>
    <row r="308" customFormat="false" ht="15" hidden="false" customHeight="false" outlineLevel="0" collapsed="false">
      <c r="A308" s="7" t="s">
        <v>89</v>
      </c>
      <c r="B308" s="8" t="n">
        <v>45913</v>
      </c>
      <c r="C308" s="9" t="n">
        <v>6900</v>
      </c>
      <c r="D308" s="10" t="n">
        <f aca="false">IF(A308="","",DATE(YEAR(_xlfn.MINIFS($B:$B,$A:$A,A308)),MONTH(_xlfn.MINIFS($B:$B,$A:$A,A308)),1))</f>
        <v>45748</v>
      </c>
      <c r="E308" s="10" t="n">
        <f aca="false">IF(A308="","",DATE(YEAR(B308),MONTH(B308),1))</f>
        <v>45901</v>
      </c>
      <c r="F308" s="4" t="n">
        <f aca="false">IF(A308="","",(YEAR(E308)-YEAR(D308))*12+MONTH(E308)-MONTH(D308))</f>
        <v>5</v>
      </c>
      <c r="G308" s="4" t="n">
        <f aca="false">IF(A308="","",IF(COUNTIFS($A$2:A308,A308,$F$2:F308,F308)=1,1,0))</f>
        <v>1</v>
      </c>
    </row>
    <row r="309" customFormat="false" ht="15" hidden="false" customHeight="false" outlineLevel="0" collapsed="false">
      <c r="A309" s="7" t="s">
        <v>26</v>
      </c>
      <c r="B309" s="8" t="n">
        <v>45914</v>
      </c>
      <c r="C309" s="9" t="n">
        <v>4900</v>
      </c>
      <c r="D309" s="10" t="n">
        <f aca="false">IF(A309="","",DATE(YEAR(_xlfn.MINIFS($B:$B,$A:$A,A309)),MONTH(_xlfn.MINIFS($B:$B,$A:$A,A309)),1))</f>
        <v>45658</v>
      </c>
      <c r="E309" s="10" t="n">
        <f aca="false">IF(A309="","",DATE(YEAR(B309),MONTH(B309),1))</f>
        <v>45901</v>
      </c>
      <c r="F309" s="4" t="n">
        <f aca="false">IF(A309="","",(YEAR(E309)-YEAR(D309))*12+MONTH(E309)-MONTH(D309))</f>
        <v>8</v>
      </c>
      <c r="G309" s="4" t="n">
        <f aca="false">IF(A309="","",IF(COUNTIFS($A$2:A309,A309,$F$2:F309,F309)=1,1,0))</f>
        <v>1</v>
      </c>
    </row>
    <row r="310" customFormat="false" ht="15" hidden="false" customHeight="false" outlineLevel="0" collapsed="false">
      <c r="A310" s="7" t="s">
        <v>47</v>
      </c>
      <c r="B310" s="8" t="n">
        <v>45914</v>
      </c>
      <c r="C310" s="9" t="n">
        <v>3900</v>
      </c>
      <c r="D310" s="10" t="n">
        <f aca="false">IF(A310="","",DATE(YEAR(_xlfn.MINIFS($B:$B,$A:$A,A310)),MONTH(_xlfn.MINIFS($B:$B,$A:$A,A310)),1))</f>
        <v>45689</v>
      </c>
      <c r="E310" s="10" t="n">
        <f aca="false">IF(A310="","",DATE(YEAR(B310),MONTH(B310),1))</f>
        <v>45901</v>
      </c>
      <c r="F310" s="4" t="n">
        <f aca="false">IF(A310="","",(YEAR(E310)-YEAR(D310))*12+MONTH(E310)-MONTH(D310))</f>
        <v>7</v>
      </c>
      <c r="G310" s="4" t="n">
        <f aca="false">IF(A310="","",IF(COUNTIFS($A$2:A310,A310,$F$2:F310,F310)=1,1,0))</f>
        <v>1</v>
      </c>
    </row>
    <row r="311" customFormat="false" ht="15" hidden="false" customHeight="false" outlineLevel="0" collapsed="false">
      <c r="A311" s="7" t="s">
        <v>75</v>
      </c>
      <c r="B311" s="8" t="n">
        <v>45914</v>
      </c>
      <c r="C311" s="9" t="n">
        <v>3000</v>
      </c>
      <c r="D311" s="10" t="n">
        <f aca="false">IF(A311="","",DATE(YEAR(_xlfn.MINIFS($B:$B,$A:$A,A311)),MONTH(_xlfn.MINIFS($B:$B,$A:$A,A311)),1))</f>
        <v>45717</v>
      </c>
      <c r="E311" s="10" t="n">
        <f aca="false">IF(A311="","",DATE(YEAR(B311),MONTH(B311),1))</f>
        <v>45901</v>
      </c>
      <c r="F311" s="4" t="n">
        <f aca="false">IF(A311="","",(YEAR(E311)-YEAR(D311))*12+MONTH(E311)-MONTH(D311))</f>
        <v>6</v>
      </c>
      <c r="G311" s="4" t="n">
        <f aca="false">IF(A311="","",IF(COUNTIFS($A$2:A311,A311,$F$2:F311,F311)=1,1,0))</f>
        <v>1</v>
      </c>
    </row>
    <row r="312" customFormat="false" ht="15" hidden="false" customHeight="false" outlineLevel="0" collapsed="false">
      <c r="A312" s="7" t="s">
        <v>168</v>
      </c>
      <c r="B312" s="8" t="n">
        <v>45914</v>
      </c>
      <c r="C312" s="9" t="n">
        <v>7300</v>
      </c>
      <c r="D312" s="10" t="n">
        <f aca="false">IF(A312="","",DATE(YEAR(_xlfn.MINIFS($B:$B,$A:$A,A312)),MONTH(_xlfn.MINIFS($B:$B,$A:$A,A312)),1))</f>
        <v>45839</v>
      </c>
      <c r="E312" s="10" t="n">
        <f aca="false">IF(A312="","",DATE(YEAR(B312),MONTH(B312),1))</f>
        <v>45901</v>
      </c>
      <c r="F312" s="4" t="n">
        <f aca="false">IF(A312="","",(YEAR(E312)-YEAR(D312))*12+MONTH(E312)-MONTH(D312))</f>
        <v>2</v>
      </c>
      <c r="G312" s="4" t="n">
        <f aca="false">IF(A312="","",IF(COUNTIFS($A$2:A312,A312,$F$2:F312,F312)=1,1,0))</f>
        <v>1</v>
      </c>
    </row>
    <row r="313" customFormat="false" ht="15" hidden="false" customHeight="false" outlineLevel="0" collapsed="false">
      <c r="A313" s="7" t="s">
        <v>209</v>
      </c>
      <c r="B313" s="8" t="n">
        <v>45914</v>
      </c>
      <c r="C313" s="9" t="n">
        <v>5500</v>
      </c>
      <c r="D313" s="10" t="n">
        <f aca="false">IF(A313="","",DATE(YEAR(_xlfn.MINIFS($B:$B,$A:$A,A313)),MONTH(_xlfn.MINIFS($B:$B,$A:$A,A313)),1))</f>
        <v>45901</v>
      </c>
      <c r="E313" s="10" t="n">
        <f aca="false">IF(A313="","",DATE(YEAR(B313),MONTH(B313),1))</f>
        <v>45901</v>
      </c>
      <c r="F313" s="4" t="n">
        <f aca="false">IF(A313="","",(YEAR(E313)-YEAR(D313))*12+MONTH(E313)-MONTH(D313))</f>
        <v>0</v>
      </c>
      <c r="G313" s="4" t="n">
        <f aca="false">IF(A313="","",IF(COUNTIFS($A$2:A313,A313,$F$2:F313,F313)=1,1,0))</f>
        <v>1</v>
      </c>
    </row>
    <row r="314" customFormat="false" ht="15" hidden="false" customHeight="false" outlineLevel="0" collapsed="false">
      <c r="A314" s="7" t="s">
        <v>189</v>
      </c>
      <c r="B314" s="8" t="n">
        <v>45915</v>
      </c>
      <c r="C314" s="9" t="n">
        <v>5200</v>
      </c>
      <c r="D314" s="10" t="n">
        <f aca="false">IF(A314="","",DATE(YEAR(_xlfn.MINIFS($B:$B,$A:$A,A314)),MONTH(_xlfn.MINIFS($B:$B,$A:$A,A314)),1))</f>
        <v>45870</v>
      </c>
      <c r="E314" s="10" t="n">
        <f aca="false">IF(A314="","",DATE(YEAR(B314),MONTH(B314),1))</f>
        <v>45901</v>
      </c>
      <c r="F314" s="4" t="n">
        <f aca="false">IF(A314="","",(YEAR(E314)-YEAR(D314))*12+MONTH(E314)-MONTH(D314))</f>
        <v>1</v>
      </c>
      <c r="G314" s="4" t="n">
        <f aca="false">IF(A314="","",IF(COUNTIFS($A$2:A314,A314,$F$2:F314,F314)=1,1,0))</f>
        <v>1</v>
      </c>
    </row>
    <row r="315" customFormat="false" ht="15" hidden="false" customHeight="false" outlineLevel="0" collapsed="false">
      <c r="A315" s="7" t="s">
        <v>105</v>
      </c>
      <c r="B315" s="8" t="n">
        <v>45917</v>
      </c>
      <c r="C315" s="9" t="n">
        <v>6400</v>
      </c>
      <c r="D315" s="10" t="n">
        <f aca="false">IF(A315="","",DATE(YEAR(_xlfn.MINIFS($B:$B,$A:$A,A315)),MONTH(_xlfn.MINIFS($B:$B,$A:$A,A315)),1))</f>
        <v>45748</v>
      </c>
      <c r="E315" s="10" t="n">
        <f aca="false">IF(A315="","",DATE(YEAR(B315),MONTH(B315),1))</f>
        <v>45901</v>
      </c>
      <c r="F315" s="4" t="n">
        <f aca="false">IF(A315="","",(YEAR(E315)-YEAR(D315))*12+MONTH(E315)-MONTH(D315))</f>
        <v>5</v>
      </c>
      <c r="G315" s="4" t="n">
        <f aca="false">IF(A315="","",IF(COUNTIFS($A$2:A315,A315,$F$2:F315,F315)=1,1,0))</f>
        <v>1</v>
      </c>
    </row>
    <row r="316" customFormat="false" ht="15" hidden="false" customHeight="false" outlineLevel="0" collapsed="false">
      <c r="A316" s="7" t="s">
        <v>210</v>
      </c>
      <c r="B316" s="8" t="n">
        <v>45917</v>
      </c>
      <c r="C316" s="9" t="n">
        <v>4600</v>
      </c>
      <c r="D316" s="10" t="n">
        <f aca="false">IF(A316="","",DATE(YEAR(_xlfn.MINIFS($B:$B,$A:$A,A316)),MONTH(_xlfn.MINIFS($B:$B,$A:$A,A316)),1))</f>
        <v>45901</v>
      </c>
      <c r="E316" s="10" t="n">
        <f aca="false">IF(A316="","",DATE(YEAR(B316),MONTH(B316),1))</f>
        <v>45901</v>
      </c>
      <c r="F316" s="4" t="n">
        <f aca="false">IF(A316="","",(YEAR(E316)-YEAR(D316))*12+MONTH(E316)-MONTH(D316))</f>
        <v>0</v>
      </c>
      <c r="G316" s="4" t="n">
        <f aca="false">IF(A316="","",IF(COUNTIFS($A$2:A316,A316,$F$2:F316,F316)=1,1,0))</f>
        <v>1</v>
      </c>
    </row>
    <row r="317" customFormat="false" ht="15" hidden="false" customHeight="false" outlineLevel="0" collapsed="false">
      <c r="A317" s="7" t="s">
        <v>178</v>
      </c>
      <c r="B317" s="8" t="n">
        <v>45918</v>
      </c>
      <c r="C317" s="9" t="n">
        <v>3300</v>
      </c>
      <c r="D317" s="10" t="n">
        <f aca="false">IF(A317="","",DATE(YEAR(_xlfn.MINIFS($B:$B,$A:$A,A317)),MONTH(_xlfn.MINIFS($B:$B,$A:$A,A317)),1))</f>
        <v>45870</v>
      </c>
      <c r="E317" s="10" t="n">
        <f aca="false">IF(A317="","",DATE(YEAR(B317),MONTH(B317),1))</f>
        <v>45901</v>
      </c>
      <c r="F317" s="4" t="n">
        <f aca="false">IF(A317="","",(YEAR(E317)-YEAR(D317))*12+MONTH(E317)-MONTH(D317))</f>
        <v>1</v>
      </c>
      <c r="G317" s="4" t="n">
        <f aca="false">IF(A317="","",IF(COUNTIFS($A$2:A317,A317,$F$2:F317,F317)=1,1,0))</f>
        <v>1</v>
      </c>
    </row>
    <row r="318" customFormat="false" ht="15" hidden="false" customHeight="false" outlineLevel="0" collapsed="false">
      <c r="A318" s="7" t="s">
        <v>211</v>
      </c>
      <c r="B318" s="8" t="n">
        <v>45918</v>
      </c>
      <c r="C318" s="9" t="n">
        <v>5100</v>
      </c>
      <c r="D318" s="10" t="n">
        <f aca="false">IF(A318="","",DATE(YEAR(_xlfn.MINIFS($B:$B,$A:$A,A318)),MONTH(_xlfn.MINIFS($B:$B,$A:$A,A318)),1))</f>
        <v>45901</v>
      </c>
      <c r="E318" s="10" t="n">
        <f aca="false">IF(A318="","",DATE(YEAR(B318),MONTH(B318),1))</f>
        <v>45901</v>
      </c>
      <c r="F318" s="4" t="n">
        <f aca="false">IF(A318="","",(YEAR(E318)-YEAR(D318))*12+MONTH(E318)-MONTH(D318))</f>
        <v>0</v>
      </c>
      <c r="G318" s="4" t="n">
        <f aca="false">IF(A318="","",IF(COUNTIFS($A$2:A318,A318,$F$2:F318,F318)=1,1,0))</f>
        <v>1</v>
      </c>
    </row>
    <row r="319" customFormat="false" ht="15" hidden="false" customHeight="false" outlineLevel="0" collapsed="false">
      <c r="A319" s="7" t="s">
        <v>151</v>
      </c>
      <c r="B319" s="8" t="n">
        <v>45920</v>
      </c>
      <c r="C319" s="9" t="n">
        <v>1800</v>
      </c>
      <c r="D319" s="10" t="n">
        <f aca="false">IF(A319="","",DATE(YEAR(_xlfn.MINIFS($B:$B,$A:$A,A319)),MONTH(_xlfn.MINIFS($B:$B,$A:$A,A319)),1))</f>
        <v>45809</v>
      </c>
      <c r="E319" s="10" t="n">
        <f aca="false">IF(A319="","",DATE(YEAR(B319),MONTH(B319),1))</f>
        <v>45901</v>
      </c>
      <c r="F319" s="4" t="n">
        <f aca="false">IF(A319="","",(YEAR(E319)-YEAR(D319))*12+MONTH(E319)-MONTH(D319))</f>
        <v>3</v>
      </c>
      <c r="G319" s="4" t="n">
        <f aca="false">IF(A319="","",IF(COUNTIFS($A$2:A319,A319,$F$2:F319,F319)=1,1,0))</f>
        <v>1</v>
      </c>
    </row>
    <row r="320" customFormat="false" ht="15" hidden="false" customHeight="false" outlineLevel="0" collapsed="false">
      <c r="A320" s="7" t="s">
        <v>159</v>
      </c>
      <c r="B320" s="8" t="n">
        <v>45920</v>
      </c>
      <c r="C320" s="9" t="n">
        <v>7000</v>
      </c>
      <c r="D320" s="10" t="n">
        <f aca="false">IF(A320="","",DATE(YEAR(_xlfn.MINIFS($B:$B,$A:$A,A320)),MONTH(_xlfn.MINIFS($B:$B,$A:$A,A320)),1))</f>
        <v>45839</v>
      </c>
      <c r="E320" s="10" t="n">
        <f aca="false">IF(A320="","",DATE(YEAR(B320),MONTH(B320),1))</f>
        <v>45901</v>
      </c>
      <c r="F320" s="4" t="n">
        <f aca="false">IF(A320="","",(YEAR(E320)-YEAR(D320))*12+MONTH(E320)-MONTH(D320))</f>
        <v>2</v>
      </c>
      <c r="G320" s="4" t="n">
        <f aca="false">IF(A320="","",IF(COUNTIFS($A$2:A320,A320,$F$2:F320,F320)=1,1,0))</f>
        <v>1</v>
      </c>
    </row>
    <row r="321" customFormat="false" ht="15" hidden="false" customHeight="false" outlineLevel="0" collapsed="false">
      <c r="A321" s="7" t="s">
        <v>79</v>
      </c>
      <c r="B321" s="8" t="n">
        <v>45921</v>
      </c>
      <c r="C321" s="9" t="n">
        <v>5300</v>
      </c>
      <c r="D321" s="10" t="n">
        <f aca="false">IF(A321="","",DATE(YEAR(_xlfn.MINIFS($B:$B,$A:$A,A321)),MONTH(_xlfn.MINIFS($B:$B,$A:$A,A321)),1))</f>
        <v>45717</v>
      </c>
      <c r="E321" s="10" t="n">
        <f aca="false">IF(A321="","",DATE(YEAR(B321),MONTH(B321),1))</f>
        <v>45901</v>
      </c>
      <c r="F321" s="4" t="n">
        <f aca="false">IF(A321="","",(YEAR(E321)-YEAR(D321))*12+MONTH(E321)-MONTH(D321))</f>
        <v>6</v>
      </c>
      <c r="G321" s="4" t="n">
        <f aca="false">IF(A321="","",IF(COUNTIFS($A$2:A321,A321,$F$2:F321,F321)=1,1,0))</f>
        <v>1</v>
      </c>
    </row>
    <row r="322" customFormat="false" ht="15" hidden="false" customHeight="false" outlineLevel="0" collapsed="false">
      <c r="A322" s="7" t="s">
        <v>188</v>
      </c>
      <c r="B322" s="8" t="n">
        <v>45922</v>
      </c>
      <c r="C322" s="9" t="n">
        <v>3700</v>
      </c>
      <c r="D322" s="10" t="n">
        <f aca="false">IF(A322="","",DATE(YEAR(_xlfn.MINIFS($B:$B,$A:$A,A322)),MONTH(_xlfn.MINIFS($B:$B,$A:$A,A322)),1))</f>
        <v>45870</v>
      </c>
      <c r="E322" s="10" t="n">
        <f aca="false">IF(A322="","",DATE(YEAR(B322),MONTH(B322),1))</f>
        <v>45901</v>
      </c>
      <c r="F322" s="4" t="n">
        <f aca="false">IF(A322="","",(YEAR(E322)-YEAR(D322))*12+MONTH(E322)-MONTH(D322))</f>
        <v>1</v>
      </c>
      <c r="G322" s="4" t="n">
        <f aca="false">IF(A322="","",IF(COUNTIFS($A$2:A322,A322,$F$2:F322,F322)=1,1,0))</f>
        <v>1</v>
      </c>
    </row>
    <row r="323" customFormat="false" ht="15" hidden="false" customHeight="false" outlineLevel="0" collapsed="false">
      <c r="A323" s="7" t="s">
        <v>71</v>
      </c>
      <c r="B323" s="8" t="n">
        <v>45923</v>
      </c>
      <c r="C323" s="9" t="n">
        <v>5900</v>
      </c>
      <c r="D323" s="10" t="n">
        <f aca="false">IF(A323="","",DATE(YEAR(_xlfn.MINIFS($B:$B,$A:$A,A323)),MONTH(_xlfn.MINIFS($B:$B,$A:$A,A323)),1))</f>
        <v>45717</v>
      </c>
      <c r="E323" s="10" t="n">
        <f aca="false">IF(A323="","",DATE(YEAR(B323),MONTH(B323),1))</f>
        <v>45901</v>
      </c>
      <c r="F323" s="4" t="n">
        <f aca="false">IF(A323="","",(YEAR(E323)-YEAR(D323))*12+MONTH(E323)-MONTH(D323))</f>
        <v>6</v>
      </c>
      <c r="G323" s="4" t="n">
        <f aca="false">IF(A323="","",IF(COUNTIFS($A$2:A323,A323,$F$2:F323,F323)=1,1,0))</f>
        <v>1</v>
      </c>
    </row>
    <row r="324" customFormat="false" ht="15" hidden="false" customHeight="false" outlineLevel="0" collapsed="false">
      <c r="A324" s="7" t="s">
        <v>171</v>
      </c>
      <c r="B324" s="8" t="n">
        <v>45923</v>
      </c>
      <c r="C324" s="9" t="n">
        <v>7000</v>
      </c>
      <c r="D324" s="10" t="n">
        <f aca="false">IF(A324="","",DATE(YEAR(_xlfn.MINIFS($B:$B,$A:$A,A324)),MONTH(_xlfn.MINIFS($B:$B,$A:$A,A324)),1))</f>
        <v>45839</v>
      </c>
      <c r="E324" s="10" t="n">
        <f aca="false">IF(A324="","",DATE(YEAR(B324),MONTH(B324),1))</f>
        <v>45901</v>
      </c>
      <c r="F324" s="4" t="n">
        <f aca="false">IF(A324="","",(YEAR(E324)-YEAR(D324))*12+MONTH(E324)-MONTH(D324))</f>
        <v>2</v>
      </c>
      <c r="G324" s="4" t="n">
        <f aca="false">IF(A324="","",IF(COUNTIFS($A$2:A324,A324,$F$2:F324,F324)=1,1,0))</f>
        <v>1</v>
      </c>
    </row>
    <row r="325" customFormat="false" ht="15" hidden="false" customHeight="false" outlineLevel="0" collapsed="false">
      <c r="A325" s="7" t="s">
        <v>212</v>
      </c>
      <c r="B325" s="8" t="n">
        <v>45923</v>
      </c>
      <c r="C325" s="9" t="n">
        <v>4600</v>
      </c>
      <c r="D325" s="10" t="n">
        <f aca="false">IF(A325="","",DATE(YEAR(_xlfn.MINIFS($B:$B,$A:$A,A325)),MONTH(_xlfn.MINIFS($B:$B,$A:$A,A325)),1))</f>
        <v>45901</v>
      </c>
      <c r="E325" s="10" t="n">
        <f aca="false">IF(A325="","",DATE(YEAR(B325),MONTH(B325),1))</f>
        <v>45901</v>
      </c>
      <c r="F325" s="4" t="n">
        <f aca="false">IF(A325="","",(YEAR(E325)-YEAR(D325))*12+MONTH(E325)-MONTH(D325))</f>
        <v>0</v>
      </c>
      <c r="G325" s="4" t="n">
        <f aca="false">IF(A325="","",IF(COUNTIFS($A$2:A325,A325,$F$2:F325,F325)=1,1,0))</f>
        <v>1</v>
      </c>
    </row>
    <row r="326" customFormat="false" ht="15" hidden="false" customHeight="false" outlineLevel="0" collapsed="false">
      <c r="A326" s="7" t="s">
        <v>213</v>
      </c>
      <c r="B326" s="8" t="n">
        <v>45924</v>
      </c>
      <c r="C326" s="9" t="n">
        <v>4000</v>
      </c>
      <c r="D326" s="10" t="n">
        <f aca="false">IF(A326="","",DATE(YEAR(_xlfn.MINIFS($B:$B,$A:$A,A326)),MONTH(_xlfn.MINIFS($B:$B,$A:$A,A326)),1))</f>
        <v>45901</v>
      </c>
      <c r="E326" s="10" t="n">
        <f aca="false">IF(A326="","",DATE(YEAR(B326),MONTH(B326),1))</f>
        <v>45901</v>
      </c>
      <c r="F326" s="4" t="n">
        <f aca="false">IF(A326="","",(YEAR(E326)-YEAR(D326))*12+MONTH(E326)-MONTH(D326))</f>
        <v>0</v>
      </c>
      <c r="G326" s="4" t="n">
        <f aca="false">IF(A326="","",IF(COUNTIFS($A$2:A326,A326,$F$2:F326,F326)=1,1,0))</f>
        <v>1</v>
      </c>
    </row>
    <row r="327" customFormat="false" ht="15" hidden="false" customHeight="false" outlineLevel="0" collapsed="false">
      <c r="A327" s="7" t="s">
        <v>214</v>
      </c>
      <c r="B327" s="8" t="n">
        <v>45925</v>
      </c>
      <c r="C327" s="9" t="n">
        <v>5200</v>
      </c>
      <c r="D327" s="10" t="n">
        <f aca="false">IF(A327="","",DATE(YEAR(_xlfn.MINIFS($B:$B,$A:$A,A327)),MONTH(_xlfn.MINIFS($B:$B,$A:$A,A327)),1))</f>
        <v>45901</v>
      </c>
      <c r="E327" s="10" t="n">
        <f aca="false">IF(A327="","",DATE(YEAR(B327),MONTH(B327),1))</f>
        <v>45901</v>
      </c>
      <c r="F327" s="4" t="n">
        <f aca="false">IF(A327="","",(YEAR(E327)-YEAR(D327))*12+MONTH(E327)-MONTH(D327))</f>
        <v>0</v>
      </c>
      <c r="G327" s="4" t="n">
        <f aca="false">IF(A327="","",IF(COUNTIFS($A$2:A327,A327,$F$2:F327,F327)=1,1,0))</f>
        <v>1</v>
      </c>
    </row>
    <row r="328" customFormat="false" ht="15" hidden="false" customHeight="false" outlineLevel="0" collapsed="false">
      <c r="A328" s="7" t="s">
        <v>41</v>
      </c>
      <c r="B328" s="8" t="n">
        <v>45926</v>
      </c>
      <c r="C328" s="9" t="n">
        <v>1600</v>
      </c>
      <c r="D328" s="10" t="n">
        <f aca="false">IF(A328="","",DATE(YEAR(_xlfn.MINIFS($B:$B,$A:$A,A328)),MONTH(_xlfn.MINIFS($B:$B,$A:$A,A328)),1))</f>
        <v>45689</v>
      </c>
      <c r="E328" s="10" t="n">
        <f aca="false">IF(A328="","",DATE(YEAR(B328),MONTH(B328),1))</f>
        <v>45901</v>
      </c>
      <c r="F328" s="4" t="n">
        <f aca="false">IF(A328="","",(YEAR(E328)-YEAR(D328))*12+MONTH(E328)-MONTH(D328))</f>
        <v>7</v>
      </c>
      <c r="G328" s="4" t="n">
        <f aca="false">IF(A328="","",IF(COUNTIFS($A$2:A328,A328,$F$2:F328,F328)=1,1,0))</f>
        <v>1</v>
      </c>
    </row>
    <row r="329" customFormat="false" ht="15" hidden="false" customHeight="false" outlineLevel="0" collapsed="false">
      <c r="A329" s="7" t="s">
        <v>129</v>
      </c>
      <c r="B329" s="8" t="n">
        <v>45926</v>
      </c>
      <c r="C329" s="9" t="n">
        <v>5500</v>
      </c>
      <c r="D329" s="10" t="n">
        <f aca="false">IF(A329="","",DATE(YEAR(_xlfn.MINIFS($B:$B,$A:$A,A329)),MONTH(_xlfn.MINIFS($B:$B,$A:$A,A329)),1))</f>
        <v>45778</v>
      </c>
      <c r="E329" s="10" t="n">
        <f aca="false">IF(A329="","",DATE(YEAR(B329),MONTH(B329),1))</f>
        <v>45901</v>
      </c>
      <c r="F329" s="4" t="n">
        <f aca="false">IF(A329="","",(YEAR(E329)-YEAR(D329))*12+MONTH(E329)-MONTH(D329))</f>
        <v>4</v>
      </c>
      <c r="G329" s="4" t="n">
        <f aca="false">IF(A329="","",IF(COUNTIFS($A$2:A329,A329,$F$2:F329,F329)=1,1,0))</f>
        <v>1</v>
      </c>
    </row>
    <row r="330" customFormat="false" ht="15" hidden="false" customHeight="false" outlineLevel="0" collapsed="false">
      <c r="A330" s="7" t="s">
        <v>160</v>
      </c>
      <c r="B330" s="8" t="n">
        <v>45926</v>
      </c>
      <c r="C330" s="9" t="n">
        <v>4700</v>
      </c>
      <c r="D330" s="10" t="n">
        <f aca="false">IF(A330="","",DATE(YEAR(_xlfn.MINIFS($B:$B,$A:$A,A330)),MONTH(_xlfn.MINIFS($B:$B,$A:$A,A330)),1))</f>
        <v>45839</v>
      </c>
      <c r="E330" s="10" t="n">
        <f aca="false">IF(A330="","",DATE(YEAR(B330),MONTH(B330),1))</f>
        <v>45901</v>
      </c>
      <c r="F330" s="4" t="n">
        <f aca="false">IF(A330="","",(YEAR(E330)-YEAR(D330))*12+MONTH(E330)-MONTH(D330))</f>
        <v>2</v>
      </c>
      <c r="G330" s="4" t="n">
        <f aca="false">IF(A330="","",IF(COUNTIFS($A$2:A330,A330,$F$2:F330,F330)=1,1,0))</f>
        <v>1</v>
      </c>
    </row>
    <row r="331" customFormat="false" ht="15" hidden="false" customHeight="false" outlineLevel="0" collapsed="false">
      <c r="A331" s="7" t="s">
        <v>215</v>
      </c>
      <c r="B331" s="8" t="n">
        <v>45927</v>
      </c>
      <c r="C331" s="9" t="n">
        <v>6500</v>
      </c>
      <c r="D331" s="10" t="n">
        <f aca="false">IF(A331="","",DATE(YEAR(_xlfn.MINIFS($B:$B,$A:$A,A331)),MONTH(_xlfn.MINIFS($B:$B,$A:$A,A331)),1))</f>
        <v>45901</v>
      </c>
      <c r="E331" s="10" t="n">
        <f aca="false">IF(A331="","",DATE(YEAR(B331),MONTH(B331),1))</f>
        <v>45901</v>
      </c>
      <c r="F331" s="4" t="n">
        <f aca="false">IF(A331="","",(YEAR(E331)-YEAR(D331))*12+MONTH(E331)-MONTH(D331))</f>
        <v>0</v>
      </c>
      <c r="G331" s="4" t="n">
        <f aca="false">IF(A331="","",IF(COUNTIFS($A$2:A331,A331,$F$2:F331,F331)=1,1,0))</f>
        <v>1</v>
      </c>
    </row>
    <row r="332" customFormat="false" ht="15" hidden="false" customHeight="false" outlineLevel="0" collapsed="false">
      <c r="A332" s="7" t="s">
        <v>143</v>
      </c>
      <c r="B332" s="8" t="n">
        <v>45931</v>
      </c>
      <c r="C332" s="9" t="n">
        <v>1500</v>
      </c>
      <c r="D332" s="10" t="n">
        <f aca="false">IF(A332="","",DATE(YEAR(_xlfn.MINIFS($B:$B,$A:$A,A332)),MONTH(_xlfn.MINIFS($B:$B,$A:$A,A332)),1))</f>
        <v>45809</v>
      </c>
      <c r="E332" s="10" t="n">
        <f aca="false">IF(A332="","",DATE(YEAR(B332),MONTH(B332),1))</f>
        <v>45931</v>
      </c>
      <c r="F332" s="4" t="n">
        <f aca="false">IF(A332="","",(YEAR(E332)-YEAR(D332))*12+MONTH(E332)-MONTH(D332))</f>
        <v>4</v>
      </c>
      <c r="G332" s="4" t="n">
        <f aca="false">IF(A332="","",IF(COUNTIFS($A$2:A332,A332,$F$2:F332,F332)=1,1,0))</f>
        <v>1</v>
      </c>
    </row>
    <row r="333" customFormat="false" ht="15" hidden="false" customHeight="false" outlineLevel="0" collapsed="false">
      <c r="A333" s="7" t="s">
        <v>216</v>
      </c>
      <c r="B333" s="8" t="n">
        <v>45931</v>
      </c>
      <c r="C333" s="9" t="n">
        <v>2200</v>
      </c>
      <c r="D333" s="10" t="n">
        <f aca="false">IF(A333="","",DATE(YEAR(_xlfn.MINIFS($B:$B,$A:$A,A333)),MONTH(_xlfn.MINIFS($B:$B,$A:$A,A333)),1))</f>
        <v>45931</v>
      </c>
      <c r="E333" s="10" t="n">
        <f aca="false">IF(A333="","",DATE(YEAR(B333),MONTH(B333),1))</f>
        <v>45931</v>
      </c>
      <c r="F333" s="4" t="n">
        <f aca="false">IF(A333="","",(YEAR(E333)-YEAR(D333))*12+MONTH(E333)-MONTH(D333))</f>
        <v>0</v>
      </c>
      <c r="G333" s="4" t="n">
        <f aca="false">IF(A333="","",IF(COUNTIFS($A$2:A333,A333,$F$2:F333,F333)=1,1,0))</f>
        <v>1</v>
      </c>
    </row>
    <row r="334" customFormat="false" ht="15" hidden="false" customHeight="false" outlineLevel="0" collapsed="false">
      <c r="A334" s="7" t="s">
        <v>36</v>
      </c>
      <c r="B334" s="8" t="n">
        <v>45933</v>
      </c>
      <c r="C334" s="9" t="n">
        <v>2800</v>
      </c>
      <c r="D334" s="10" t="n">
        <f aca="false">IF(A334="","",DATE(YEAR(_xlfn.MINIFS($B:$B,$A:$A,A334)),MONTH(_xlfn.MINIFS($B:$B,$A:$A,A334)),1))</f>
        <v>45658</v>
      </c>
      <c r="E334" s="10" t="n">
        <f aca="false">IF(A334="","",DATE(YEAR(B334),MONTH(B334),1))</f>
        <v>45931</v>
      </c>
      <c r="F334" s="4" t="n">
        <f aca="false">IF(A334="","",(YEAR(E334)-YEAR(D334))*12+MONTH(E334)-MONTH(D334))</f>
        <v>9</v>
      </c>
      <c r="G334" s="4" t="n">
        <f aca="false">IF(A334="","",IF(COUNTIFS($A$2:A334,A334,$F$2:F334,F334)=1,1,0))</f>
        <v>1</v>
      </c>
    </row>
    <row r="335" customFormat="false" ht="15" hidden="false" customHeight="false" outlineLevel="0" collapsed="false">
      <c r="A335" s="7" t="s">
        <v>217</v>
      </c>
      <c r="B335" s="8" t="n">
        <v>45933</v>
      </c>
      <c r="C335" s="9" t="n">
        <v>6000</v>
      </c>
      <c r="D335" s="10" t="n">
        <f aca="false">IF(A335="","",DATE(YEAR(_xlfn.MINIFS($B:$B,$A:$A,A335)),MONTH(_xlfn.MINIFS($B:$B,$A:$A,A335)),1))</f>
        <v>45931</v>
      </c>
      <c r="E335" s="10" t="n">
        <f aca="false">IF(A335="","",DATE(YEAR(B335),MONTH(B335),1))</f>
        <v>45931</v>
      </c>
      <c r="F335" s="4" t="n">
        <f aca="false">IF(A335="","",(YEAR(E335)-YEAR(D335))*12+MONTH(E335)-MONTH(D335))</f>
        <v>0</v>
      </c>
      <c r="G335" s="4" t="n">
        <f aca="false">IF(A335="","",IF(COUNTIFS($A$2:A335,A335,$F$2:F335,F335)=1,1,0))</f>
        <v>1</v>
      </c>
    </row>
    <row r="336" customFormat="false" ht="15" hidden="false" customHeight="false" outlineLevel="0" collapsed="false">
      <c r="A336" s="7" t="s">
        <v>59</v>
      </c>
      <c r="B336" s="8" t="n">
        <v>45935</v>
      </c>
      <c r="C336" s="9" t="n">
        <v>5500</v>
      </c>
      <c r="D336" s="10" t="n">
        <f aca="false">IF(A336="","",DATE(YEAR(_xlfn.MINIFS($B:$B,$A:$A,A336)),MONTH(_xlfn.MINIFS($B:$B,$A:$A,A336)),1))</f>
        <v>45689</v>
      </c>
      <c r="E336" s="10" t="n">
        <f aca="false">IF(A336="","",DATE(YEAR(B336),MONTH(B336),1))</f>
        <v>45931</v>
      </c>
      <c r="F336" s="4" t="n">
        <f aca="false">IF(A336="","",(YEAR(E336)-YEAR(D336))*12+MONTH(E336)-MONTH(D336))</f>
        <v>8</v>
      </c>
      <c r="G336" s="4" t="n">
        <f aca="false">IF(A336="","",IF(COUNTIFS($A$2:A336,A336,$F$2:F336,F336)=1,1,0))</f>
        <v>1</v>
      </c>
    </row>
    <row r="337" customFormat="false" ht="15" hidden="false" customHeight="false" outlineLevel="0" collapsed="false">
      <c r="A337" s="7" t="s">
        <v>91</v>
      </c>
      <c r="B337" s="8" t="n">
        <v>45935</v>
      </c>
      <c r="C337" s="9" t="n">
        <v>5900</v>
      </c>
      <c r="D337" s="10" t="n">
        <f aca="false">IF(A337="","",DATE(YEAR(_xlfn.MINIFS($B:$B,$A:$A,A337)),MONTH(_xlfn.MINIFS($B:$B,$A:$A,A337)),1))</f>
        <v>45748</v>
      </c>
      <c r="E337" s="10" t="n">
        <f aca="false">IF(A337="","",DATE(YEAR(B337),MONTH(B337),1))</f>
        <v>45931</v>
      </c>
      <c r="F337" s="4" t="n">
        <f aca="false">IF(A337="","",(YEAR(E337)-YEAR(D337))*12+MONTH(E337)-MONTH(D337))</f>
        <v>6</v>
      </c>
      <c r="G337" s="4" t="n">
        <f aca="false">IF(A337="","",IF(COUNTIFS($A$2:A337,A337,$F$2:F337,F337)=1,1,0))</f>
        <v>1</v>
      </c>
    </row>
    <row r="338" customFormat="false" ht="15" hidden="false" customHeight="false" outlineLevel="0" collapsed="false">
      <c r="A338" s="7" t="s">
        <v>160</v>
      </c>
      <c r="B338" s="8" t="n">
        <v>45935</v>
      </c>
      <c r="C338" s="9" t="n">
        <v>4300</v>
      </c>
      <c r="D338" s="10" t="n">
        <f aca="false">IF(A338="","",DATE(YEAR(_xlfn.MINIFS($B:$B,$A:$A,A338)),MONTH(_xlfn.MINIFS($B:$B,$A:$A,A338)),1))</f>
        <v>45839</v>
      </c>
      <c r="E338" s="10" t="n">
        <f aca="false">IF(A338="","",DATE(YEAR(B338),MONTH(B338),1))</f>
        <v>45931</v>
      </c>
      <c r="F338" s="4" t="n">
        <f aca="false">IF(A338="","",(YEAR(E338)-YEAR(D338))*12+MONTH(E338)-MONTH(D338))</f>
        <v>3</v>
      </c>
      <c r="G338" s="4" t="n">
        <f aca="false">IF(A338="","",IF(COUNTIFS($A$2:A338,A338,$F$2:F338,F338)=1,1,0))</f>
        <v>1</v>
      </c>
    </row>
    <row r="339" customFormat="false" ht="15" hidden="false" customHeight="false" outlineLevel="0" collapsed="false">
      <c r="A339" s="7" t="s">
        <v>110</v>
      </c>
      <c r="B339" s="8" t="n">
        <v>45937</v>
      </c>
      <c r="C339" s="9" t="n">
        <v>2200</v>
      </c>
      <c r="D339" s="10" t="n">
        <f aca="false">IF(A339="","",DATE(YEAR(_xlfn.MINIFS($B:$B,$A:$A,A339)),MONTH(_xlfn.MINIFS($B:$B,$A:$A,A339)),1))</f>
        <v>45748</v>
      </c>
      <c r="E339" s="10" t="n">
        <f aca="false">IF(A339="","",DATE(YEAR(B339),MONTH(B339),1))</f>
        <v>45931</v>
      </c>
      <c r="F339" s="4" t="n">
        <f aca="false">IF(A339="","",(YEAR(E339)-YEAR(D339))*12+MONTH(E339)-MONTH(D339))</f>
        <v>6</v>
      </c>
      <c r="G339" s="4" t="n">
        <f aca="false">IF(A339="","",IF(COUNTIFS($A$2:A339,A339,$F$2:F339,F339)=1,1,0))</f>
        <v>1</v>
      </c>
    </row>
    <row r="340" customFormat="false" ht="15" hidden="false" customHeight="false" outlineLevel="0" collapsed="false">
      <c r="A340" s="7" t="s">
        <v>218</v>
      </c>
      <c r="B340" s="8" t="n">
        <v>45937</v>
      </c>
      <c r="C340" s="9" t="n">
        <v>4200</v>
      </c>
      <c r="D340" s="10" t="n">
        <f aca="false">IF(A340="","",DATE(YEAR(_xlfn.MINIFS($B:$B,$A:$A,A340)),MONTH(_xlfn.MINIFS($B:$B,$A:$A,A340)),1))</f>
        <v>45931</v>
      </c>
      <c r="E340" s="10" t="n">
        <f aca="false">IF(A340="","",DATE(YEAR(B340),MONTH(B340),1))</f>
        <v>45931</v>
      </c>
      <c r="F340" s="4" t="n">
        <f aca="false">IF(A340="","",(YEAR(E340)-YEAR(D340))*12+MONTH(E340)-MONTH(D340))</f>
        <v>0</v>
      </c>
      <c r="G340" s="4" t="n">
        <f aca="false">IF(A340="","",IF(COUNTIFS($A$2:A340,A340,$F$2:F340,F340)=1,1,0))</f>
        <v>1</v>
      </c>
    </row>
    <row r="341" customFormat="false" ht="15" hidden="false" customHeight="false" outlineLevel="0" collapsed="false">
      <c r="A341" s="7" t="s">
        <v>174</v>
      </c>
      <c r="B341" s="8" t="n">
        <v>45938</v>
      </c>
      <c r="C341" s="9" t="n">
        <v>7500</v>
      </c>
      <c r="D341" s="10" t="n">
        <f aca="false">IF(A341="","",DATE(YEAR(_xlfn.MINIFS($B:$B,$A:$A,A341)),MONTH(_xlfn.MINIFS($B:$B,$A:$A,A341)),1))</f>
        <v>45870</v>
      </c>
      <c r="E341" s="10" t="n">
        <f aca="false">IF(A341="","",DATE(YEAR(B341),MONTH(B341),1))</f>
        <v>45931</v>
      </c>
      <c r="F341" s="4" t="n">
        <f aca="false">IF(A341="","",(YEAR(E341)-YEAR(D341))*12+MONTH(E341)-MONTH(D341))</f>
        <v>2</v>
      </c>
      <c r="G341" s="4" t="n">
        <f aca="false">IF(A341="","",IF(COUNTIFS($A$2:A341,A341,$F$2:F341,F341)=1,1,0))</f>
        <v>1</v>
      </c>
    </row>
    <row r="342" customFormat="false" ht="15" hidden="false" customHeight="false" outlineLevel="0" collapsed="false">
      <c r="A342" s="7" t="s">
        <v>212</v>
      </c>
      <c r="B342" s="8" t="n">
        <v>45938</v>
      </c>
      <c r="C342" s="9" t="n">
        <v>2000</v>
      </c>
      <c r="D342" s="10" t="n">
        <f aca="false">IF(A342="","",DATE(YEAR(_xlfn.MINIFS($B:$B,$A:$A,A342)),MONTH(_xlfn.MINIFS($B:$B,$A:$A,A342)),1))</f>
        <v>45901</v>
      </c>
      <c r="E342" s="10" t="n">
        <f aca="false">IF(A342="","",DATE(YEAR(B342),MONTH(B342),1))</f>
        <v>45931</v>
      </c>
      <c r="F342" s="4" t="n">
        <f aca="false">IF(A342="","",(YEAR(E342)-YEAR(D342))*12+MONTH(E342)-MONTH(D342))</f>
        <v>1</v>
      </c>
      <c r="G342" s="4" t="n">
        <f aca="false">IF(A342="","",IF(COUNTIFS($A$2:A342,A342,$F$2:F342,F342)=1,1,0))</f>
        <v>1</v>
      </c>
    </row>
    <row r="343" customFormat="false" ht="15" hidden="false" customHeight="false" outlineLevel="0" collapsed="false">
      <c r="A343" s="7" t="s">
        <v>92</v>
      </c>
      <c r="B343" s="8" t="n">
        <v>45939</v>
      </c>
      <c r="C343" s="9" t="n">
        <v>7400</v>
      </c>
      <c r="D343" s="10" t="n">
        <f aca="false">IF(A343="","",DATE(YEAR(_xlfn.MINIFS($B:$B,$A:$A,A343)),MONTH(_xlfn.MINIFS($B:$B,$A:$A,A343)),1))</f>
        <v>45748</v>
      </c>
      <c r="E343" s="10" t="n">
        <f aca="false">IF(A343="","",DATE(YEAR(B343),MONTH(B343),1))</f>
        <v>45931</v>
      </c>
      <c r="F343" s="4" t="n">
        <f aca="false">IF(A343="","",(YEAR(E343)-YEAR(D343))*12+MONTH(E343)-MONTH(D343))</f>
        <v>6</v>
      </c>
      <c r="G343" s="4" t="n">
        <f aca="false">IF(A343="","",IF(COUNTIFS($A$2:A343,A343,$F$2:F343,F343)=1,1,0))</f>
        <v>1</v>
      </c>
    </row>
    <row r="344" customFormat="false" ht="15" hidden="false" customHeight="false" outlineLevel="0" collapsed="false">
      <c r="A344" s="7" t="s">
        <v>219</v>
      </c>
      <c r="B344" s="8" t="n">
        <v>45939</v>
      </c>
      <c r="C344" s="9" t="n">
        <v>6200</v>
      </c>
      <c r="D344" s="10" t="n">
        <f aca="false">IF(A344="","",DATE(YEAR(_xlfn.MINIFS($B:$B,$A:$A,A344)),MONTH(_xlfn.MINIFS($B:$B,$A:$A,A344)),1))</f>
        <v>45931</v>
      </c>
      <c r="E344" s="10" t="n">
        <f aca="false">IF(A344="","",DATE(YEAR(B344),MONTH(B344),1))</f>
        <v>45931</v>
      </c>
      <c r="F344" s="4" t="n">
        <f aca="false">IF(A344="","",(YEAR(E344)-YEAR(D344))*12+MONTH(E344)-MONTH(D344))</f>
        <v>0</v>
      </c>
      <c r="G344" s="4" t="n">
        <f aca="false">IF(A344="","",IF(COUNTIFS($A$2:A344,A344,$F$2:F344,F344)=1,1,0))</f>
        <v>1</v>
      </c>
    </row>
    <row r="345" customFormat="false" ht="15" hidden="false" customHeight="false" outlineLevel="0" collapsed="false">
      <c r="A345" s="7" t="s">
        <v>220</v>
      </c>
      <c r="B345" s="8" t="n">
        <v>45939</v>
      </c>
      <c r="C345" s="9" t="n">
        <v>2600</v>
      </c>
      <c r="D345" s="10" t="n">
        <f aca="false">IF(A345="","",DATE(YEAR(_xlfn.MINIFS($B:$B,$A:$A,A345)),MONTH(_xlfn.MINIFS($B:$B,$A:$A,A345)),1))</f>
        <v>45931</v>
      </c>
      <c r="E345" s="10" t="n">
        <f aca="false">IF(A345="","",DATE(YEAR(B345),MONTH(B345),1))</f>
        <v>45931</v>
      </c>
      <c r="F345" s="4" t="n">
        <f aca="false">IF(A345="","",(YEAR(E345)-YEAR(D345))*12+MONTH(E345)-MONTH(D345))</f>
        <v>0</v>
      </c>
      <c r="G345" s="4" t="n">
        <f aca="false">IF(A345="","",IF(COUNTIFS($A$2:A345,A345,$F$2:F345,F345)=1,1,0))</f>
        <v>1</v>
      </c>
    </row>
    <row r="346" customFormat="false" ht="15" hidden="false" customHeight="false" outlineLevel="0" collapsed="false">
      <c r="A346" s="7" t="s">
        <v>221</v>
      </c>
      <c r="B346" s="8" t="n">
        <v>45940</v>
      </c>
      <c r="C346" s="9" t="n">
        <v>1500</v>
      </c>
      <c r="D346" s="10" t="n">
        <f aca="false">IF(A346="","",DATE(YEAR(_xlfn.MINIFS($B:$B,$A:$A,A346)),MONTH(_xlfn.MINIFS($B:$B,$A:$A,A346)),1))</f>
        <v>45931</v>
      </c>
      <c r="E346" s="10" t="n">
        <f aca="false">IF(A346="","",DATE(YEAR(B346),MONTH(B346),1))</f>
        <v>45931</v>
      </c>
      <c r="F346" s="4" t="n">
        <f aca="false">IF(A346="","",(YEAR(E346)-YEAR(D346))*12+MONTH(E346)-MONTH(D346))</f>
        <v>0</v>
      </c>
      <c r="G346" s="4" t="n">
        <f aca="false">IF(A346="","",IF(COUNTIFS($A$2:A346,A346,$F$2:F346,F346)=1,1,0))</f>
        <v>1</v>
      </c>
    </row>
    <row r="347" customFormat="false" ht="15" hidden="false" customHeight="false" outlineLevel="0" collapsed="false">
      <c r="A347" s="7" t="s">
        <v>222</v>
      </c>
      <c r="B347" s="8" t="n">
        <v>45940</v>
      </c>
      <c r="C347" s="9" t="n">
        <v>3700</v>
      </c>
      <c r="D347" s="10" t="n">
        <f aca="false">IF(A347="","",DATE(YEAR(_xlfn.MINIFS($B:$B,$A:$A,A347)),MONTH(_xlfn.MINIFS($B:$B,$A:$A,A347)),1))</f>
        <v>45931</v>
      </c>
      <c r="E347" s="10" t="n">
        <f aca="false">IF(A347="","",DATE(YEAR(B347),MONTH(B347),1))</f>
        <v>45931</v>
      </c>
      <c r="F347" s="4" t="n">
        <f aca="false">IF(A347="","",(YEAR(E347)-YEAR(D347))*12+MONTH(E347)-MONTH(D347))</f>
        <v>0</v>
      </c>
      <c r="G347" s="4" t="n">
        <f aca="false">IF(A347="","",IF(COUNTIFS($A$2:A347,A347,$F$2:F347,F347)=1,1,0))</f>
        <v>1</v>
      </c>
    </row>
    <row r="348" customFormat="false" ht="15" hidden="false" customHeight="false" outlineLevel="0" collapsed="false">
      <c r="A348" s="7" t="s">
        <v>97</v>
      </c>
      <c r="B348" s="8" t="n">
        <v>45941</v>
      </c>
      <c r="C348" s="9" t="n">
        <v>7200</v>
      </c>
      <c r="D348" s="10" t="n">
        <f aca="false">IF(A348="","",DATE(YEAR(_xlfn.MINIFS($B:$B,$A:$A,A348)),MONTH(_xlfn.MINIFS($B:$B,$A:$A,A348)),1))</f>
        <v>45748</v>
      </c>
      <c r="E348" s="10" t="n">
        <f aca="false">IF(A348="","",DATE(YEAR(B348),MONTH(B348),1))</f>
        <v>45931</v>
      </c>
      <c r="F348" s="4" t="n">
        <f aca="false">IF(A348="","",(YEAR(E348)-YEAR(D348))*12+MONTH(E348)-MONTH(D348))</f>
        <v>6</v>
      </c>
      <c r="G348" s="4" t="n">
        <f aca="false">IF(A348="","",IF(COUNTIFS($A$2:A348,A348,$F$2:F348,F348)=1,1,0))</f>
        <v>1</v>
      </c>
    </row>
    <row r="349" customFormat="false" ht="15" hidden="false" customHeight="false" outlineLevel="0" collapsed="false">
      <c r="A349" s="7" t="s">
        <v>223</v>
      </c>
      <c r="B349" s="8" t="n">
        <v>45941</v>
      </c>
      <c r="C349" s="9" t="n">
        <v>2800</v>
      </c>
      <c r="D349" s="10" t="n">
        <f aca="false">IF(A349="","",DATE(YEAR(_xlfn.MINIFS($B:$B,$A:$A,A349)),MONTH(_xlfn.MINIFS($B:$B,$A:$A,A349)),1))</f>
        <v>45931</v>
      </c>
      <c r="E349" s="10" t="n">
        <f aca="false">IF(A349="","",DATE(YEAR(B349),MONTH(B349),1))</f>
        <v>45931</v>
      </c>
      <c r="F349" s="4" t="n">
        <f aca="false">IF(A349="","",(YEAR(E349)-YEAR(D349))*12+MONTH(E349)-MONTH(D349))</f>
        <v>0</v>
      </c>
      <c r="G349" s="4" t="n">
        <f aca="false">IF(A349="","",IF(COUNTIFS($A$2:A349,A349,$F$2:F349,F349)=1,1,0))</f>
        <v>1</v>
      </c>
    </row>
    <row r="350" customFormat="false" ht="15" hidden="false" customHeight="false" outlineLevel="0" collapsed="false">
      <c r="A350" s="7" t="s">
        <v>103</v>
      </c>
      <c r="B350" s="8" t="n">
        <v>45942</v>
      </c>
      <c r="C350" s="9" t="n">
        <v>4600</v>
      </c>
      <c r="D350" s="10" t="n">
        <f aca="false">IF(A350="","",DATE(YEAR(_xlfn.MINIFS($B:$B,$A:$A,A350)),MONTH(_xlfn.MINIFS($B:$B,$A:$A,A350)),1))</f>
        <v>45748</v>
      </c>
      <c r="E350" s="10" t="n">
        <f aca="false">IF(A350="","",DATE(YEAR(B350),MONTH(B350),1))</f>
        <v>45931</v>
      </c>
      <c r="F350" s="4" t="n">
        <f aca="false">IF(A350="","",(YEAR(E350)-YEAR(D350))*12+MONTH(E350)-MONTH(D350))</f>
        <v>6</v>
      </c>
      <c r="G350" s="4" t="n">
        <f aca="false">IF(A350="","",IF(COUNTIFS($A$2:A350,A350,$F$2:F350,F350)=1,1,0))</f>
        <v>1</v>
      </c>
    </row>
    <row r="351" customFormat="false" ht="15" hidden="false" customHeight="false" outlineLevel="0" collapsed="false">
      <c r="A351" s="7" t="s">
        <v>224</v>
      </c>
      <c r="B351" s="8" t="n">
        <v>45942</v>
      </c>
      <c r="C351" s="9" t="n">
        <v>7500</v>
      </c>
      <c r="D351" s="10" t="n">
        <f aca="false">IF(A351="","",DATE(YEAR(_xlfn.MINIFS($B:$B,$A:$A,A351)),MONTH(_xlfn.MINIFS($B:$B,$A:$A,A351)),1))</f>
        <v>45931</v>
      </c>
      <c r="E351" s="10" t="n">
        <f aca="false">IF(A351="","",DATE(YEAR(B351),MONTH(B351),1))</f>
        <v>45931</v>
      </c>
      <c r="F351" s="4" t="n">
        <f aca="false">IF(A351="","",(YEAR(E351)-YEAR(D351))*12+MONTH(E351)-MONTH(D351))</f>
        <v>0</v>
      </c>
      <c r="G351" s="4" t="n">
        <f aca="false">IF(A351="","",IF(COUNTIFS($A$2:A351,A351,$F$2:F351,F351)=1,1,0))</f>
        <v>1</v>
      </c>
    </row>
    <row r="352" customFormat="false" ht="15" hidden="false" customHeight="false" outlineLevel="0" collapsed="false">
      <c r="A352" s="7" t="s">
        <v>150</v>
      </c>
      <c r="B352" s="8" t="n">
        <v>45943</v>
      </c>
      <c r="C352" s="9" t="n">
        <v>5300</v>
      </c>
      <c r="D352" s="10" t="n">
        <f aca="false">IF(A352="","",DATE(YEAR(_xlfn.MINIFS($B:$B,$A:$A,A352)),MONTH(_xlfn.MINIFS($B:$B,$A:$A,A352)),1))</f>
        <v>45809</v>
      </c>
      <c r="E352" s="10" t="n">
        <f aca="false">IF(A352="","",DATE(YEAR(B352),MONTH(B352),1))</f>
        <v>45931</v>
      </c>
      <c r="F352" s="4" t="n">
        <f aca="false">IF(A352="","",(YEAR(E352)-YEAR(D352))*12+MONTH(E352)-MONTH(D352))</f>
        <v>4</v>
      </c>
      <c r="G352" s="4" t="n">
        <f aca="false">IF(A352="","",IF(COUNTIFS($A$2:A352,A352,$F$2:F352,F352)=1,1,0))</f>
        <v>1</v>
      </c>
    </row>
    <row r="353" customFormat="false" ht="15" hidden="false" customHeight="false" outlineLevel="0" collapsed="false">
      <c r="A353" s="7" t="s">
        <v>225</v>
      </c>
      <c r="B353" s="8" t="n">
        <v>45943</v>
      </c>
      <c r="C353" s="9" t="n">
        <v>6200</v>
      </c>
      <c r="D353" s="10" t="n">
        <f aca="false">IF(A353="","",DATE(YEAR(_xlfn.MINIFS($B:$B,$A:$A,A353)),MONTH(_xlfn.MINIFS($B:$B,$A:$A,A353)),1))</f>
        <v>45931</v>
      </c>
      <c r="E353" s="10" t="n">
        <f aca="false">IF(A353="","",DATE(YEAR(B353),MONTH(B353),1))</f>
        <v>45931</v>
      </c>
      <c r="F353" s="4" t="n">
        <f aca="false">IF(A353="","",(YEAR(E353)-YEAR(D353))*12+MONTH(E353)-MONTH(D353))</f>
        <v>0</v>
      </c>
      <c r="G353" s="4" t="n">
        <f aca="false">IF(A353="","",IF(COUNTIFS($A$2:A353,A353,$F$2:F353,F353)=1,1,0))</f>
        <v>1</v>
      </c>
    </row>
    <row r="354" customFormat="false" ht="15" hidden="false" customHeight="false" outlineLevel="0" collapsed="false">
      <c r="A354" s="7" t="s">
        <v>195</v>
      </c>
      <c r="B354" s="8" t="n">
        <v>45944</v>
      </c>
      <c r="C354" s="9" t="n">
        <v>6400</v>
      </c>
      <c r="D354" s="10" t="n">
        <f aca="false">IF(A354="","",DATE(YEAR(_xlfn.MINIFS($B:$B,$A:$A,A354)),MONTH(_xlfn.MINIFS($B:$B,$A:$A,A354)),1))</f>
        <v>45870</v>
      </c>
      <c r="E354" s="10" t="n">
        <f aca="false">IF(A354="","",DATE(YEAR(B354),MONTH(B354),1))</f>
        <v>45931</v>
      </c>
      <c r="F354" s="4" t="n">
        <f aca="false">IF(A354="","",(YEAR(E354)-YEAR(D354))*12+MONTH(E354)-MONTH(D354))</f>
        <v>2</v>
      </c>
      <c r="G354" s="4" t="n">
        <f aca="false">IF(A354="","",IF(COUNTIFS($A$2:A354,A354,$F$2:F354,F354)=1,1,0))</f>
        <v>1</v>
      </c>
    </row>
    <row r="355" customFormat="false" ht="15" hidden="false" customHeight="false" outlineLevel="0" collapsed="false">
      <c r="A355" s="7" t="s">
        <v>215</v>
      </c>
      <c r="B355" s="8" t="n">
        <v>45945</v>
      </c>
      <c r="C355" s="9" t="n">
        <v>4400</v>
      </c>
      <c r="D355" s="10" t="n">
        <f aca="false">IF(A355="","",DATE(YEAR(_xlfn.MINIFS($B:$B,$A:$A,A355)),MONTH(_xlfn.MINIFS($B:$B,$A:$A,A355)),1))</f>
        <v>45901</v>
      </c>
      <c r="E355" s="10" t="n">
        <f aca="false">IF(A355="","",DATE(YEAR(B355),MONTH(B355),1))</f>
        <v>45931</v>
      </c>
      <c r="F355" s="4" t="n">
        <f aca="false">IF(A355="","",(YEAR(E355)-YEAR(D355))*12+MONTH(E355)-MONTH(D355))</f>
        <v>1</v>
      </c>
      <c r="G355" s="4" t="n">
        <f aca="false">IF(A355="","",IF(COUNTIFS($A$2:A355,A355,$F$2:F355,F355)=1,1,0))</f>
        <v>1</v>
      </c>
    </row>
    <row r="356" customFormat="false" ht="15" hidden="false" customHeight="false" outlineLevel="0" collapsed="false">
      <c r="A356" s="7" t="s">
        <v>45</v>
      </c>
      <c r="B356" s="8" t="n">
        <v>45946</v>
      </c>
      <c r="C356" s="9" t="n">
        <v>4000</v>
      </c>
      <c r="D356" s="10" t="n">
        <f aca="false">IF(A356="","",DATE(YEAR(_xlfn.MINIFS($B:$B,$A:$A,A356)),MONTH(_xlfn.MINIFS($B:$B,$A:$A,A356)),1))</f>
        <v>45689</v>
      </c>
      <c r="E356" s="10" t="n">
        <f aca="false">IF(A356="","",DATE(YEAR(B356),MONTH(B356),1))</f>
        <v>45931</v>
      </c>
      <c r="F356" s="4" t="n">
        <f aca="false">IF(A356="","",(YEAR(E356)-YEAR(D356))*12+MONTH(E356)-MONTH(D356))</f>
        <v>8</v>
      </c>
      <c r="G356" s="4" t="n">
        <f aca="false">IF(A356="","",IF(COUNTIFS($A$2:A356,A356,$F$2:F356,F356)=1,1,0))</f>
        <v>1</v>
      </c>
    </row>
    <row r="357" customFormat="false" ht="15" hidden="false" customHeight="false" outlineLevel="0" collapsed="false">
      <c r="A357" s="7" t="s">
        <v>80</v>
      </c>
      <c r="B357" s="8" t="n">
        <v>45946</v>
      </c>
      <c r="C357" s="9" t="n">
        <v>4400</v>
      </c>
      <c r="D357" s="10" t="n">
        <f aca="false">IF(A357="","",DATE(YEAR(_xlfn.MINIFS($B:$B,$A:$A,A357)),MONTH(_xlfn.MINIFS($B:$B,$A:$A,A357)),1))</f>
        <v>45717</v>
      </c>
      <c r="E357" s="10" t="n">
        <f aca="false">IF(A357="","",DATE(YEAR(B357),MONTH(B357),1))</f>
        <v>45931</v>
      </c>
      <c r="F357" s="4" t="n">
        <f aca="false">IF(A357="","",(YEAR(E357)-YEAR(D357))*12+MONTH(E357)-MONTH(D357))</f>
        <v>7</v>
      </c>
      <c r="G357" s="4" t="n">
        <f aca="false">IF(A357="","",IF(COUNTIFS($A$2:A357,A357,$F$2:F357,F357)=1,1,0))</f>
        <v>1</v>
      </c>
    </row>
    <row r="358" customFormat="false" ht="15" hidden="false" customHeight="false" outlineLevel="0" collapsed="false">
      <c r="A358" s="7" t="s">
        <v>161</v>
      </c>
      <c r="B358" s="8" t="n">
        <v>45947</v>
      </c>
      <c r="C358" s="9" t="n">
        <v>7400</v>
      </c>
      <c r="D358" s="10" t="n">
        <f aca="false">IF(A358="","",DATE(YEAR(_xlfn.MINIFS($B:$B,$A:$A,A358)),MONTH(_xlfn.MINIFS($B:$B,$A:$A,A358)),1))</f>
        <v>45839</v>
      </c>
      <c r="E358" s="10" t="n">
        <f aca="false">IF(A358="","",DATE(YEAR(B358),MONTH(B358),1))</f>
        <v>45931</v>
      </c>
      <c r="F358" s="4" t="n">
        <f aca="false">IF(A358="","",(YEAR(E358)-YEAR(D358))*12+MONTH(E358)-MONTH(D358))</f>
        <v>3</v>
      </c>
      <c r="G358" s="4" t="n">
        <f aca="false">IF(A358="","",IF(COUNTIFS($A$2:A358,A358,$F$2:F358,F358)=1,1,0))</f>
        <v>1</v>
      </c>
    </row>
    <row r="359" customFormat="false" ht="15" hidden="false" customHeight="false" outlineLevel="0" collapsed="false">
      <c r="A359" s="7" t="s">
        <v>226</v>
      </c>
      <c r="B359" s="8" t="n">
        <v>45947</v>
      </c>
      <c r="C359" s="9" t="n">
        <v>2800</v>
      </c>
      <c r="D359" s="10" t="n">
        <f aca="false">IF(A359="","",DATE(YEAR(_xlfn.MINIFS($B:$B,$A:$A,A359)),MONTH(_xlfn.MINIFS($B:$B,$A:$A,A359)),1))</f>
        <v>45931</v>
      </c>
      <c r="E359" s="10" t="n">
        <f aca="false">IF(A359="","",DATE(YEAR(B359),MONTH(B359),1))</f>
        <v>45931</v>
      </c>
      <c r="F359" s="4" t="n">
        <f aca="false">IF(A359="","",(YEAR(E359)-YEAR(D359))*12+MONTH(E359)-MONTH(D359))</f>
        <v>0</v>
      </c>
      <c r="G359" s="4" t="n">
        <f aca="false">IF(A359="","",IF(COUNTIFS($A$2:A359,A359,$F$2:F359,F359)=1,1,0))</f>
        <v>1</v>
      </c>
    </row>
    <row r="360" customFormat="false" ht="15" hidden="false" customHeight="false" outlineLevel="0" collapsed="false">
      <c r="A360" s="7" t="s">
        <v>18</v>
      </c>
      <c r="B360" s="8" t="n">
        <v>45948</v>
      </c>
      <c r="C360" s="9" t="n">
        <v>4100</v>
      </c>
      <c r="D360" s="10" t="n">
        <f aca="false">IF(A360="","",DATE(YEAR(_xlfn.MINIFS($B:$B,$A:$A,A360)),MONTH(_xlfn.MINIFS($B:$B,$A:$A,A360)),1))</f>
        <v>45658</v>
      </c>
      <c r="E360" s="10" t="n">
        <f aca="false">IF(A360="","",DATE(YEAR(B360),MONTH(B360),1))</f>
        <v>45931</v>
      </c>
      <c r="F360" s="4" t="n">
        <f aca="false">IF(A360="","",(YEAR(E360)-YEAR(D360))*12+MONTH(E360)-MONTH(D360))</f>
        <v>9</v>
      </c>
      <c r="G360" s="4" t="n">
        <f aca="false">IF(A360="","",IF(COUNTIFS($A$2:A360,A360,$F$2:F360,F360)=1,1,0))</f>
        <v>1</v>
      </c>
    </row>
    <row r="361" customFormat="false" ht="15" hidden="false" customHeight="false" outlineLevel="0" collapsed="false">
      <c r="A361" s="7" t="s">
        <v>123</v>
      </c>
      <c r="B361" s="8" t="n">
        <v>45948</v>
      </c>
      <c r="C361" s="9" t="n">
        <v>2800</v>
      </c>
      <c r="D361" s="10" t="n">
        <f aca="false">IF(A361="","",DATE(YEAR(_xlfn.MINIFS($B:$B,$A:$A,A361)),MONTH(_xlfn.MINIFS($B:$B,$A:$A,A361)),1))</f>
        <v>45778</v>
      </c>
      <c r="E361" s="10" t="n">
        <f aca="false">IF(A361="","",DATE(YEAR(B361),MONTH(B361),1))</f>
        <v>45931</v>
      </c>
      <c r="F361" s="4" t="n">
        <f aca="false">IF(A361="","",(YEAR(E361)-YEAR(D361))*12+MONTH(E361)-MONTH(D361))</f>
        <v>5</v>
      </c>
      <c r="G361" s="4" t="n">
        <f aca="false">IF(A361="","",IF(COUNTIFS($A$2:A361,A361,$F$2:F361,F361)=1,1,0))</f>
        <v>1</v>
      </c>
    </row>
    <row r="362" customFormat="false" ht="15" hidden="false" customHeight="false" outlineLevel="0" collapsed="false">
      <c r="A362" s="7" t="s">
        <v>17</v>
      </c>
      <c r="B362" s="8" t="n">
        <v>45949</v>
      </c>
      <c r="C362" s="9" t="n">
        <v>2200</v>
      </c>
      <c r="D362" s="10" t="n">
        <f aca="false">IF(A362="","",DATE(YEAR(_xlfn.MINIFS($B:$B,$A:$A,A362)),MONTH(_xlfn.MINIFS($B:$B,$A:$A,A362)),1))</f>
        <v>45658</v>
      </c>
      <c r="E362" s="10" t="n">
        <f aca="false">IF(A362="","",DATE(YEAR(B362),MONTH(B362),1))</f>
        <v>45931</v>
      </c>
      <c r="F362" s="4" t="n">
        <f aca="false">IF(A362="","",(YEAR(E362)-YEAR(D362))*12+MONTH(E362)-MONTH(D362))</f>
        <v>9</v>
      </c>
      <c r="G362" s="4" t="n">
        <f aca="false">IF(A362="","",IF(COUNTIFS($A$2:A362,A362,$F$2:F362,F362)=1,1,0))</f>
        <v>1</v>
      </c>
    </row>
    <row r="363" customFormat="false" ht="15" hidden="false" customHeight="false" outlineLevel="0" collapsed="false">
      <c r="A363" s="7" t="s">
        <v>213</v>
      </c>
      <c r="B363" s="8" t="n">
        <v>45949</v>
      </c>
      <c r="C363" s="9" t="n">
        <v>2800</v>
      </c>
      <c r="D363" s="10" t="n">
        <f aca="false">IF(A363="","",DATE(YEAR(_xlfn.MINIFS($B:$B,$A:$A,A363)),MONTH(_xlfn.MINIFS($B:$B,$A:$A,A363)),1))</f>
        <v>45901</v>
      </c>
      <c r="E363" s="10" t="n">
        <f aca="false">IF(A363="","",DATE(YEAR(B363),MONTH(B363),1))</f>
        <v>45931</v>
      </c>
      <c r="F363" s="4" t="n">
        <f aca="false">IF(A363="","",(YEAR(E363)-YEAR(D363))*12+MONTH(E363)-MONTH(D363))</f>
        <v>1</v>
      </c>
      <c r="G363" s="4" t="n">
        <f aca="false">IF(A363="","",IF(COUNTIFS($A$2:A363,A363,$F$2:F363,F363)=1,1,0))</f>
        <v>1</v>
      </c>
    </row>
    <row r="364" customFormat="false" ht="15" hidden="false" customHeight="false" outlineLevel="0" collapsed="false">
      <c r="A364" s="7" t="s">
        <v>227</v>
      </c>
      <c r="B364" s="8" t="n">
        <v>45949</v>
      </c>
      <c r="C364" s="9" t="n">
        <v>4600</v>
      </c>
      <c r="D364" s="10" t="n">
        <f aca="false">IF(A364="","",DATE(YEAR(_xlfn.MINIFS($B:$B,$A:$A,A364)),MONTH(_xlfn.MINIFS($B:$B,$A:$A,A364)),1))</f>
        <v>45931</v>
      </c>
      <c r="E364" s="10" t="n">
        <f aca="false">IF(A364="","",DATE(YEAR(B364),MONTH(B364),1))</f>
        <v>45931</v>
      </c>
      <c r="F364" s="4" t="n">
        <f aca="false">IF(A364="","",(YEAR(E364)-YEAR(D364))*12+MONTH(E364)-MONTH(D364))</f>
        <v>0</v>
      </c>
      <c r="G364" s="4" t="n">
        <f aca="false">IF(A364="","",IF(COUNTIFS($A$2:A364,A364,$F$2:F364,F364)=1,1,0))</f>
        <v>1</v>
      </c>
    </row>
    <row r="365" customFormat="false" ht="15" hidden="false" customHeight="false" outlineLevel="0" collapsed="false">
      <c r="A365" s="7" t="s">
        <v>228</v>
      </c>
      <c r="B365" s="8" t="n">
        <v>45949</v>
      </c>
      <c r="C365" s="9" t="n">
        <v>5300</v>
      </c>
      <c r="D365" s="10" t="n">
        <f aca="false">IF(A365="","",DATE(YEAR(_xlfn.MINIFS($B:$B,$A:$A,A365)),MONTH(_xlfn.MINIFS($B:$B,$A:$A,A365)),1))</f>
        <v>45931</v>
      </c>
      <c r="E365" s="10" t="n">
        <f aca="false">IF(A365="","",DATE(YEAR(B365),MONTH(B365),1))</f>
        <v>45931</v>
      </c>
      <c r="F365" s="4" t="n">
        <f aca="false">IF(A365="","",(YEAR(E365)-YEAR(D365))*12+MONTH(E365)-MONTH(D365))</f>
        <v>0</v>
      </c>
      <c r="G365" s="4" t="n">
        <f aca="false">IF(A365="","",IF(COUNTIFS($A$2:A365,A365,$F$2:F365,F365)=1,1,0))</f>
        <v>1</v>
      </c>
    </row>
    <row r="366" customFormat="false" ht="15" hidden="false" customHeight="false" outlineLevel="0" collapsed="false">
      <c r="A366" s="7" t="s">
        <v>108</v>
      </c>
      <c r="B366" s="8" t="n">
        <v>45950</v>
      </c>
      <c r="C366" s="9" t="n">
        <v>6800</v>
      </c>
      <c r="D366" s="10" t="n">
        <f aca="false">IF(A366="","",DATE(YEAR(_xlfn.MINIFS($B:$B,$A:$A,A366)),MONTH(_xlfn.MINIFS($B:$B,$A:$A,A366)),1))</f>
        <v>45748</v>
      </c>
      <c r="E366" s="10" t="n">
        <f aca="false">IF(A366="","",DATE(YEAR(B366),MONTH(B366),1))</f>
        <v>45931</v>
      </c>
      <c r="F366" s="4" t="n">
        <f aca="false">IF(A366="","",(YEAR(E366)-YEAR(D366))*12+MONTH(E366)-MONTH(D366))</f>
        <v>6</v>
      </c>
      <c r="G366" s="4" t="n">
        <f aca="false">IF(A366="","",IF(COUNTIFS($A$2:A366,A366,$F$2:F366,F366)=1,1,0))</f>
        <v>1</v>
      </c>
    </row>
    <row r="367" customFormat="false" ht="15" hidden="false" customHeight="false" outlineLevel="0" collapsed="false">
      <c r="A367" s="7" t="s">
        <v>121</v>
      </c>
      <c r="B367" s="8" t="n">
        <v>45950</v>
      </c>
      <c r="C367" s="9" t="n">
        <v>1700</v>
      </c>
      <c r="D367" s="10" t="n">
        <f aca="false">IF(A367="","",DATE(YEAR(_xlfn.MINIFS($B:$B,$A:$A,A367)),MONTH(_xlfn.MINIFS($B:$B,$A:$A,A367)),1))</f>
        <v>45778</v>
      </c>
      <c r="E367" s="10" t="n">
        <f aca="false">IF(A367="","",DATE(YEAR(B367),MONTH(B367),1))</f>
        <v>45931</v>
      </c>
      <c r="F367" s="4" t="n">
        <f aca="false">IF(A367="","",(YEAR(E367)-YEAR(D367))*12+MONTH(E367)-MONTH(D367))</f>
        <v>5</v>
      </c>
      <c r="G367" s="4" t="n">
        <f aca="false">IF(A367="","",IF(COUNTIFS($A$2:A367,A367,$F$2:F367,F367)=1,1,0))</f>
        <v>1</v>
      </c>
    </row>
    <row r="368" customFormat="false" ht="15" hidden="false" customHeight="false" outlineLevel="0" collapsed="false">
      <c r="A368" s="7" t="s">
        <v>229</v>
      </c>
      <c r="B368" s="8" t="n">
        <v>45950</v>
      </c>
      <c r="C368" s="9" t="n">
        <v>7200</v>
      </c>
      <c r="D368" s="10" t="n">
        <f aca="false">IF(A368="","",DATE(YEAR(_xlfn.MINIFS($B:$B,$A:$A,A368)),MONTH(_xlfn.MINIFS($B:$B,$A:$A,A368)),1))</f>
        <v>45931</v>
      </c>
      <c r="E368" s="10" t="n">
        <f aca="false">IF(A368="","",DATE(YEAR(B368),MONTH(B368),1))</f>
        <v>45931</v>
      </c>
      <c r="F368" s="4" t="n">
        <f aca="false">IF(A368="","",(YEAR(E368)-YEAR(D368))*12+MONTH(E368)-MONTH(D368))</f>
        <v>0</v>
      </c>
      <c r="G368" s="4" t="n">
        <f aca="false">IF(A368="","",IF(COUNTIFS($A$2:A368,A368,$F$2:F368,F368)=1,1,0))</f>
        <v>1</v>
      </c>
    </row>
    <row r="369" customFormat="false" ht="15" hidden="false" customHeight="false" outlineLevel="0" collapsed="false">
      <c r="A369" s="7" t="s">
        <v>124</v>
      </c>
      <c r="B369" s="8" t="n">
        <v>45951</v>
      </c>
      <c r="C369" s="9" t="n">
        <v>1500</v>
      </c>
      <c r="D369" s="10" t="n">
        <f aca="false">IF(A369="","",DATE(YEAR(_xlfn.MINIFS($B:$B,$A:$A,A369)),MONTH(_xlfn.MINIFS($B:$B,$A:$A,A369)),1))</f>
        <v>45778</v>
      </c>
      <c r="E369" s="10" t="n">
        <f aca="false">IF(A369="","",DATE(YEAR(B369),MONTH(B369),1))</f>
        <v>45931</v>
      </c>
      <c r="F369" s="4" t="n">
        <f aca="false">IF(A369="","",(YEAR(E369)-YEAR(D369))*12+MONTH(E369)-MONTH(D369))</f>
        <v>5</v>
      </c>
      <c r="G369" s="4" t="n">
        <f aca="false">IF(A369="","",IF(COUNTIFS($A$2:A369,A369,$F$2:F369,F369)=1,1,0))</f>
        <v>1</v>
      </c>
    </row>
    <row r="370" customFormat="false" ht="15" hidden="false" customHeight="false" outlineLevel="0" collapsed="false">
      <c r="A370" s="7" t="s">
        <v>211</v>
      </c>
      <c r="B370" s="8" t="n">
        <v>45951</v>
      </c>
      <c r="C370" s="9" t="n">
        <v>7200</v>
      </c>
      <c r="D370" s="10" t="n">
        <f aca="false">IF(A370="","",DATE(YEAR(_xlfn.MINIFS($B:$B,$A:$A,A370)),MONTH(_xlfn.MINIFS($B:$B,$A:$A,A370)),1))</f>
        <v>45901</v>
      </c>
      <c r="E370" s="10" t="n">
        <f aca="false">IF(A370="","",DATE(YEAR(B370),MONTH(B370),1))</f>
        <v>45931</v>
      </c>
      <c r="F370" s="4" t="n">
        <f aca="false">IF(A370="","",(YEAR(E370)-YEAR(D370))*12+MONTH(E370)-MONTH(D370))</f>
        <v>1</v>
      </c>
      <c r="G370" s="4" t="n">
        <f aca="false">IF(A370="","",IF(COUNTIFS($A$2:A370,A370,$F$2:F370,F370)=1,1,0))</f>
        <v>1</v>
      </c>
    </row>
    <row r="371" customFormat="false" ht="15" hidden="false" customHeight="false" outlineLevel="0" collapsed="false">
      <c r="A371" s="7" t="s">
        <v>230</v>
      </c>
      <c r="B371" s="8" t="n">
        <v>45951</v>
      </c>
      <c r="C371" s="9" t="n">
        <v>2100</v>
      </c>
      <c r="D371" s="10" t="n">
        <f aca="false">IF(A371="","",DATE(YEAR(_xlfn.MINIFS($B:$B,$A:$A,A371)),MONTH(_xlfn.MINIFS($B:$B,$A:$A,A371)),1))</f>
        <v>45931</v>
      </c>
      <c r="E371" s="10" t="n">
        <f aca="false">IF(A371="","",DATE(YEAR(B371),MONTH(B371),1))</f>
        <v>45931</v>
      </c>
      <c r="F371" s="4" t="n">
        <f aca="false">IF(A371="","",(YEAR(E371)-YEAR(D371))*12+MONTH(E371)-MONTH(D371))</f>
        <v>0</v>
      </c>
      <c r="G371" s="4" t="n">
        <f aca="false">IF(A371="","",IF(COUNTIFS($A$2:A371,A371,$F$2:F371,F371)=1,1,0))</f>
        <v>1</v>
      </c>
    </row>
    <row r="372" customFormat="false" ht="15" hidden="false" customHeight="false" outlineLevel="0" collapsed="false">
      <c r="A372" s="7" t="s">
        <v>62</v>
      </c>
      <c r="B372" s="8" t="n">
        <v>45952</v>
      </c>
      <c r="C372" s="9" t="n">
        <v>6100</v>
      </c>
      <c r="D372" s="10" t="n">
        <f aca="false">IF(A372="","",DATE(YEAR(_xlfn.MINIFS($B:$B,$A:$A,A372)),MONTH(_xlfn.MINIFS($B:$B,$A:$A,A372)),1))</f>
        <v>45717</v>
      </c>
      <c r="E372" s="10" t="n">
        <f aca="false">IF(A372="","",DATE(YEAR(B372),MONTH(B372),1))</f>
        <v>45931</v>
      </c>
      <c r="F372" s="4" t="n">
        <f aca="false">IF(A372="","",(YEAR(E372)-YEAR(D372))*12+MONTH(E372)-MONTH(D372))</f>
        <v>7</v>
      </c>
      <c r="G372" s="4" t="n">
        <f aca="false">IF(A372="","",IF(COUNTIFS($A$2:A372,A372,$F$2:F372,F372)=1,1,0))</f>
        <v>1</v>
      </c>
    </row>
    <row r="373" customFormat="false" ht="15" hidden="false" customHeight="false" outlineLevel="0" collapsed="false">
      <c r="A373" s="7" t="s">
        <v>205</v>
      </c>
      <c r="B373" s="8" t="n">
        <v>45952</v>
      </c>
      <c r="C373" s="9" t="n">
        <v>1600</v>
      </c>
      <c r="D373" s="10" t="n">
        <f aca="false">IF(A373="","",DATE(YEAR(_xlfn.MINIFS($B:$B,$A:$A,A373)),MONTH(_xlfn.MINIFS($B:$B,$A:$A,A373)),1))</f>
        <v>45901</v>
      </c>
      <c r="E373" s="10" t="n">
        <f aca="false">IF(A373="","",DATE(YEAR(B373),MONTH(B373),1))</f>
        <v>45931</v>
      </c>
      <c r="F373" s="4" t="n">
        <f aca="false">IF(A373="","",(YEAR(E373)-YEAR(D373))*12+MONTH(E373)-MONTH(D373))</f>
        <v>1</v>
      </c>
      <c r="G373" s="4" t="n">
        <f aca="false">IF(A373="","",IF(COUNTIFS($A$2:A373,A373,$F$2:F373,F373)=1,1,0))</f>
        <v>1</v>
      </c>
    </row>
    <row r="374" customFormat="false" ht="15" hidden="false" customHeight="false" outlineLevel="0" collapsed="false">
      <c r="A374" s="7" t="s">
        <v>231</v>
      </c>
      <c r="B374" s="8" t="n">
        <v>45952</v>
      </c>
      <c r="C374" s="9" t="n">
        <v>7200</v>
      </c>
      <c r="D374" s="10" t="n">
        <f aca="false">IF(A374="","",DATE(YEAR(_xlfn.MINIFS($B:$B,$A:$A,A374)),MONTH(_xlfn.MINIFS($B:$B,$A:$A,A374)),1))</f>
        <v>45931</v>
      </c>
      <c r="E374" s="10" t="n">
        <f aca="false">IF(A374="","",DATE(YEAR(B374),MONTH(B374),1))</f>
        <v>45931</v>
      </c>
      <c r="F374" s="4" t="n">
        <f aca="false">IF(A374="","",(YEAR(E374)-YEAR(D374))*12+MONTH(E374)-MONTH(D374))</f>
        <v>0</v>
      </c>
      <c r="G374" s="4" t="n">
        <f aca="false">IF(A374="","",IF(COUNTIFS($A$2:A374,A374,$F$2:F374,F374)=1,1,0))</f>
        <v>1</v>
      </c>
    </row>
    <row r="375" customFormat="false" ht="15" hidden="false" customHeight="false" outlineLevel="0" collapsed="false">
      <c r="A375" s="7" t="s">
        <v>232</v>
      </c>
      <c r="B375" s="8" t="n">
        <v>45952</v>
      </c>
      <c r="C375" s="9" t="n">
        <v>6000</v>
      </c>
      <c r="D375" s="10" t="n">
        <f aca="false">IF(A375="","",DATE(YEAR(_xlfn.MINIFS($B:$B,$A:$A,A375)),MONTH(_xlfn.MINIFS($B:$B,$A:$A,A375)),1))</f>
        <v>45931</v>
      </c>
      <c r="E375" s="10" t="n">
        <f aca="false">IF(A375="","",DATE(YEAR(B375),MONTH(B375),1))</f>
        <v>45931</v>
      </c>
      <c r="F375" s="4" t="n">
        <f aca="false">IF(A375="","",(YEAR(E375)-YEAR(D375))*12+MONTH(E375)-MONTH(D375))</f>
        <v>0</v>
      </c>
      <c r="G375" s="4" t="n">
        <f aca="false">IF(A375="","",IF(COUNTIFS($A$2:A375,A375,$F$2:F375,F375)=1,1,0))</f>
        <v>1</v>
      </c>
    </row>
    <row r="376" customFormat="false" ht="15" hidden="false" customHeight="false" outlineLevel="0" collapsed="false">
      <c r="A376" s="7" t="s">
        <v>55</v>
      </c>
      <c r="B376" s="8" t="n">
        <v>45953</v>
      </c>
      <c r="C376" s="9" t="n">
        <v>3400</v>
      </c>
      <c r="D376" s="10" t="n">
        <f aca="false">IF(A376="","",DATE(YEAR(_xlfn.MINIFS($B:$B,$A:$A,A376)),MONTH(_xlfn.MINIFS($B:$B,$A:$A,A376)),1))</f>
        <v>45689</v>
      </c>
      <c r="E376" s="10" t="n">
        <f aca="false">IF(A376="","",DATE(YEAR(B376),MONTH(B376),1))</f>
        <v>45931</v>
      </c>
      <c r="F376" s="4" t="n">
        <f aca="false">IF(A376="","",(YEAR(E376)-YEAR(D376))*12+MONTH(E376)-MONTH(D376))</f>
        <v>8</v>
      </c>
      <c r="G376" s="4" t="n">
        <f aca="false">IF(A376="","",IF(COUNTIFS($A$2:A376,A376,$F$2:F376,F376)=1,1,0))</f>
        <v>1</v>
      </c>
    </row>
    <row r="377" customFormat="false" ht="15" hidden="false" customHeight="false" outlineLevel="0" collapsed="false">
      <c r="A377" s="7" t="s">
        <v>214</v>
      </c>
      <c r="B377" s="8" t="n">
        <v>45953</v>
      </c>
      <c r="C377" s="9" t="n">
        <v>3000</v>
      </c>
      <c r="D377" s="10" t="n">
        <f aca="false">IF(A377="","",DATE(YEAR(_xlfn.MINIFS($B:$B,$A:$A,A377)),MONTH(_xlfn.MINIFS($B:$B,$A:$A,A377)),1))</f>
        <v>45901</v>
      </c>
      <c r="E377" s="10" t="n">
        <f aca="false">IF(A377="","",DATE(YEAR(B377),MONTH(B377),1))</f>
        <v>45931</v>
      </c>
      <c r="F377" s="4" t="n">
        <f aca="false">IF(A377="","",(YEAR(E377)-YEAR(D377))*12+MONTH(E377)-MONTH(D377))</f>
        <v>1</v>
      </c>
      <c r="G377" s="4" t="n">
        <f aca="false">IF(A377="","",IF(COUNTIFS($A$2:A377,A377,$F$2:F377,F377)=1,1,0))</f>
        <v>1</v>
      </c>
    </row>
    <row r="378" customFormat="false" ht="15" hidden="false" customHeight="false" outlineLevel="0" collapsed="false">
      <c r="A378" s="7" t="s">
        <v>233</v>
      </c>
      <c r="B378" s="8" t="n">
        <v>45953</v>
      </c>
      <c r="C378" s="9" t="n">
        <v>5800</v>
      </c>
      <c r="D378" s="10" t="n">
        <f aca="false">IF(A378="","",DATE(YEAR(_xlfn.MINIFS($B:$B,$A:$A,A378)),MONTH(_xlfn.MINIFS($B:$B,$A:$A,A378)),1))</f>
        <v>45931</v>
      </c>
      <c r="E378" s="10" t="n">
        <f aca="false">IF(A378="","",DATE(YEAR(B378),MONTH(B378),1))</f>
        <v>45931</v>
      </c>
      <c r="F378" s="4" t="n">
        <f aca="false">IF(A378="","",(YEAR(E378)-YEAR(D378))*12+MONTH(E378)-MONTH(D378))</f>
        <v>0</v>
      </c>
      <c r="G378" s="4" t="n">
        <f aca="false">IF(A378="","",IF(COUNTIFS($A$2:A378,A378,$F$2:F378,F378)=1,1,0))</f>
        <v>1</v>
      </c>
    </row>
    <row r="379" customFormat="false" ht="15" hidden="false" customHeight="false" outlineLevel="0" collapsed="false">
      <c r="A379" s="7" t="s">
        <v>234</v>
      </c>
      <c r="B379" s="8" t="n">
        <v>45953</v>
      </c>
      <c r="C379" s="9" t="n">
        <v>6800</v>
      </c>
      <c r="D379" s="10" t="n">
        <f aca="false">IF(A379="","",DATE(YEAR(_xlfn.MINIFS($B:$B,$A:$A,A379)),MONTH(_xlfn.MINIFS($B:$B,$A:$A,A379)),1))</f>
        <v>45931</v>
      </c>
      <c r="E379" s="10" t="n">
        <f aca="false">IF(A379="","",DATE(YEAR(B379),MONTH(B379),1))</f>
        <v>45931</v>
      </c>
      <c r="F379" s="4" t="n">
        <f aca="false">IF(A379="","",(YEAR(E379)-YEAR(D379))*12+MONTH(E379)-MONTH(D379))</f>
        <v>0</v>
      </c>
      <c r="G379" s="4" t="n">
        <f aca="false">IF(A379="","",IF(COUNTIFS($A$2:A379,A379,$F$2:F379,F379)=1,1,0))</f>
        <v>1</v>
      </c>
    </row>
    <row r="380" customFormat="false" ht="15" hidden="false" customHeight="false" outlineLevel="0" collapsed="false">
      <c r="A380" s="7" t="s">
        <v>181</v>
      </c>
      <c r="B380" s="8" t="n">
        <v>45954</v>
      </c>
      <c r="C380" s="9" t="n">
        <v>7400</v>
      </c>
      <c r="D380" s="10" t="n">
        <f aca="false">IF(A380="","",DATE(YEAR(_xlfn.MINIFS($B:$B,$A:$A,A380)),MONTH(_xlfn.MINIFS($B:$B,$A:$A,A380)),1))</f>
        <v>45870</v>
      </c>
      <c r="E380" s="10" t="n">
        <f aca="false">IF(A380="","",DATE(YEAR(B380),MONTH(B380),1))</f>
        <v>45931</v>
      </c>
      <c r="F380" s="4" t="n">
        <f aca="false">IF(A380="","",(YEAR(E380)-YEAR(D380))*12+MONTH(E380)-MONTH(D380))</f>
        <v>2</v>
      </c>
      <c r="G380" s="4" t="n">
        <f aca="false">IF(A380="","",IF(COUNTIFS($A$2:A380,A380,$F$2:F380,F380)=1,1,0))</f>
        <v>1</v>
      </c>
    </row>
    <row r="381" customFormat="false" ht="15" hidden="false" customHeight="false" outlineLevel="0" collapsed="false">
      <c r="A381" s="7" t="s">
        <v>235</v>
      </c>
      <c r="B381" s="8" t="n">
        <v>45954</v>
      </c>
      <c r="C381" s="9" t="n">
        <v>4000</v>
      </c>
      <c r="D381" s="10" t="n">
        <f aca="false">IF(A381="","",DATE(YEAR(_xlfn.MINIFS($B:$B,$A:$A,A381)),MONTH(_xlfn.MINIFS($B:$B,$A:$A,A381)),1))</f>
        <v>45931</v>
      </c>
      <c r="E381" s="10" t="n">
        <f aca="false">IF(A381="","",DATE(YEAR(B381),MONTH(B381),1))</f>
        <v>45931</v>
      </c>
      <c r="F381" s="4" t="n">
        <f aca="false">IF(A381="","",(YEAR(E381)-YEAR(D381))*12+MONTH(E381)-MONTH(D381))</f>
        <v>0</v>
      </c>
      <c r="G381" s="4" t="n">
        <f aca="false">IF(A381="","",IF(COUNTIFS($A$2:A381,A381,$F$2:F381,F381)=1,1,0))</f>
        <v>1</v>
      </c>
    </row>
    <row r="382" customFormat="false" ht="15" hidden="false" customHeight="false" outlineLevel="0" collapsed="false">
      <c r="A382" s="7" t="s">
        <v>142</v>
      </c>
      <c r="B382" s="8" t="n">
        <v>45956</v>
      </c>
      <c r="C382" s="9" t="n">
        <v>4700</v>
      </c>
      <c r="D382" s="10" t="n">
        <f aca="false">IF(A382="","",DATE(YEAR(_xlfn.MINIFS($B:$B,$A:$A,A382)),MONTH(_xlfn.MINIFS($B:$B,$A:$A,A382)),1))</f>
        <v>45809</v>
      </c>
      <c r="E382" s="10" t="n">
        <f aca="false">IF(A382="","",DATE(YEAR(B382),MONTH(B382),1))</f>
        <v>45931</v>
      </c>
      <c r="F382" s="4" t="n">
        <f aca="false">IF(A382="","",(YEAR(E382)-YEAR(D382))*12+MONTH(E382)-MONTH(D382))</f>
        <v>4</v>
      </c>
      <c r="G382" s="4" t="n">
        <f aca="false">IF(A382="","",IF(COUNTIFS($A$2:A382,A382,$F$2:F382,F382)=1,1,0))</f>
        <v>1</v>
      </c>
    </row>
    <row r="383" customFormat="false" ht="15" hidden="false" customHeight="false" outlineLevel="0" collapsed="false">
      <c r="A383" s="7" t="s">
        <v>88</v>
      </c>
      <c r="B383" s="8" t="n">
        <v>45957</v>
      </c>
      <c r="C383" s="9" t="n">
        <v>5000</v>
      </c>
      <c r="D383" s="10" t="n">
        <f aca="false">IF(A383="","",DATE(YEAR(_xlfn.MINIFS($B:$B,$A:$A,A383)),MONTH(_xlfn.MINIFS($B:$B,$A:$A,A383)),1))</f>
        <v>45748</v>
      </c>
      <c r="E383" s="10" t="n">
        <f aca="false">IF(A383="","",DATE(YEAR(B383),MONTH(B383),1))</f>
        <v>45931</v>
      </c>
      <c r="F383" s="4" t="n">
        <f aca="false">IF(A383="","",(YEAR(E383)-YEAR(D383))*12+MONTH(E383)-MONTH(D383))</f>
        <v>6</v>
      </c>
      <c r="G383" s="4" t="n">
        <f aca="false">IF(A383="","",IF(COUNTIFS($A$2:A383,A383,$F$2:F383,F383)=1,1,0))</f>
        <v>1</v>
      </c>
    </row>
    <row r="384" customFormat="false" ht="15" hidden="false" customHeight="false" outlineLevel="0" collapsed="false">
      <c r="A384" s="7" t="s">
        <v>114</v>
      </c>
      <c r="B384" s="8" t="n">
        <v>45957</v>
      </c>
      <c r="C384" s="9" t="n">
        <v>3500</v>
      </c>
      <c r="D384" s="10" t="n">
        <f aca="false">IF(A384="","",DATE(YEAR(_xlfn.MINIFS($B:$B,$A:$A,A384)),MONTH(_xlfn.MINIFS($B:$B,$A:$A,A384)),1))</f>
        <v>45778</v>
      </c>
      <c r="E384" s="10" t="n">
        <f aca="false">IF(A384="","",DATE(YEAR(B384),MONTH(B384),1))</f>
        <v>45931</v>
      </c>
      <c r="F384" s="4" t="n">
        <f aca="false">IF(A384="","",(YEAR(E384)-YEAR(D384))*12+MONTH(E384)-MONTH(D384))</f>
        <v>5</v>
      </c>
      <c r="G384" s="4" t="n">
        <f aca="false">IF(A384="","",IF(COUNTIFS($A$2:A384,A384,$F$2:F384,F384)=1,1,0))</f>
        <v>1</v>
      </c>
    </row>
    <row r="385" customFormat="false" ht="15" hidden="false" customHeight="false" outlineLevel="0" collapsed="false">
      <c r="A385" s="7" t="s">
        <v>41</v>
      </c>
      <c r="B385" s="8" t="n">
        <v>45962</v>
      </c>
      <c r="C385" s="9" t="n">
        <v>6100</v>
      </c>
      <c r="D385" s="10" t="n">
        <f aca="false">IF(A385="","",DATE(YEAR(_xlfn.MINIFS($B:$B,$A:$A,A385)),MONTH(_xlfn.MINIFS($B:$B,$A:$A,A385)),1))</f>
        <v>45689</v>
      </c>
      <c r="E385" s="10" t="n">
        <f aca="false">IF(A385="","",DATE(YEAR(B385),MONTH(B385),1))</f>
        <v>45962</v>
      </c>
      <c r="F385" s="4" t="n">
        <f aca="false">IF(A385="","",(YEAR(E385)-YEAR(D385))*12+MONTH(E385)-MONTH(D385))</f>
        <v>9</v>
      </c>
      <c r="G385" s="4" t="n">
        <f aca="false">IF(A385="","",IF(COUNTIFS($A$2:A385,A385,$F$2:F385,F385)=1,1,0))</f>
        <v>1</v>
      </c>
    </row>
    <row r="386" customFormat="false" ht="15" hidden="false" customHeight="false" outlineLevel="0" collapsed="false">
      <c r="A386" s="7" t="s">
        <v>45</v>
      </c>
      <c r="B386" s="8" t="n">
        <v>45962</v>
      </c>
      <c r="C386" s="9" t="n">
        <v>7500</v>
      </c>
      <c r="D386" s="10" t="n">
        <f aca="false">IF(A386="","",DATE(YEAR(_xlfn.MINIFS($B:$B,$A:$A,A386)),MONTH(_xlfn.MINIFS($B:$B,$A:$A,A386)),1))</f>
        <v>45689</v>
      </c>
      <c r="E386" s="10" t="n">
        <f aca="false">IF(A386="","",DATE(YEAR(B386),MONTH(B386),1))</f>
        <v>45962</v>
      </c>
      <c r="F386" s="4" t="n">
        <f aca="false">IF(A386="","",(YEAR(E386)-YEAR(D386))*12+MONTH(E386)-MONTH(D386))</f>
        <v>9</v>
      </c>
      <c r="G386" s="4" t="n">
        <f aca="false">IF(A386="","",IF(COUNTIFS($A$2:A386,A386,$F$2:F386,F386)=1,1,0))</f>
        <v>1</v>
      </c>
    </row>
    <row r="387" customFormat="false" ht="15" hidden="false" customHeight="false" outlineLevel="0" collapsed="false">
      <c r="A387" s="7" t="s">
        <v>63</v>
      </c>
      <c r="B387" s="8" t="n">
        <v>45963</v>
      </c>
      <c r="C387" s="9" t="n">
        <v>6500</v>
      </c>
      <c r="D387" s="10" t="n">
        <f aca="false">IF(A387="","",DATE(YEAR(_xlfn.MINIFS($B:$B,$A:$A,A387)),MONTH(_xlfn.MINIFS($B:$B,$A:$A,A387)),1))</f>
        <v>45717</v>
      </c>
      <c r="E387" s="10" t="n">
        <f aca="false">IF(A387="","",DATE(YEAR(B387),MONTH(B387),1))</f>
        <v>45962</v>
      </c>
      <c r="F387" s="4" t="n">
        <f aca="false">IF(A387="","",(YEAR(E387)-YEAR(D387))*12+MONTH(E387)-MONTH(D387))</f>
        <v>8</v>
      </c>
      <c r="G387" s="4" t="n">
        <f aca="false">IF(A387="","",IF(COUNTIFS($A$2:A387,A387,$F$2:F387,F387)=1,1,0))</f>
        <v>1</v>
      </c>
    </row>
    <row r="388" customFormat="false" ht="15" hidden="false" customHeight="false" outlineLevel="0" collapsed="false">
      <c r="A388" s="7" t="s">
        <v>153</v>
      </c>
      <c r="B388" s="8" t="n">
        <v>45963</v>
      </c>
      <c r="C388" s="9" t="n">
        <v>5000</v>
      </c>
      <c r="D388" s="10" t="n">
        <f aca="false">IF(A388="","",DATE(YEAR(_xlfn.MINIFS($B:$B,$A:$A,A388)),MONTH(_xlfn.MINIFS($B:$B,$A:$A,A388)),1))</f>
        <v>45809</v>
      </c>
      <c r="E388" s="10" t="n">
        <f aca="false">IF(A388="","",DATE(YEAR(B388),MONTH(B388),1))</f>
        <v>45962</v>
      </c>
      <c r="F388" s="4" t="n">
        <f aca="false">IF(A388="","",(YEAR(E388)-YEAR(D388))*12+MONTH(E388)-MONTH(D388))</f>
        <v>5</v>
      </c>
      <c r="G388" s="4" t="n">
        <f aca="false">IF(A388="","",IF(COUNTIFS($A$2:A388,A388,$F$2:F388,F388)=1,1,0))</f>
        <v>1</v>
      </c>
    </row>
    <row r="389" customFormat="false" ht="15" hidden="false" customHeight="false" outlineLevel="0" collapsed="false">
      <c r="A389" s="7" t="s">
        <v>233</v>
      </c>
      <c r="B389" s="8" t="n">
        <v>45963</v>
      </c>
      <c r="C389" s="9" t="n">
        <v>5300</v>
      </c>
      <c r="D389" s="10" t="n">
        <f aca="false">IF(A389="","",DATE(YEAR(_xlfn.MINIFS($B:$B,$A:$A,A389)),MONTH(_xlfn.MINIFS($B:$B,$A:$A,A389)),1))</f>
        <v>45931</v>
      </c>
      <c r="E389" s="10" t="n">
        <f aca="false">IF(A389="","",DATE(YEAR(B389),MONTH(B389),1))</f>
        <v>45962</v>
      </c>
      <c r="F389" s="4" t="n">
        <f aca="false">IF(A389="","",(YEAR(E389)-YEAR(D389))*12+MONTH(E389)-MONTH(D389))</f>
        <v>1</v>
      </c>
      <c r="G389" s="4" t="n">
        <f aca="false">IF(A389="","",IF(COUNTIFS($A$2:A389,A389,$F$2:F389,F389)=1,1,0))</f>
        <v>1</v>
      </c>
    </row>
    <row r="390" customFormat="false" ht="15" hidden="false" customHeight="false" outlineLevel="0" collapsed="false">
      <c r="A390" s="7" t="s">
        <v>188</v>
      </c>
      <c r="B390" s="8" t="n">
        <v>45964</v>
      </c>
      <c r="C390" s="9" t="n">
        <v>4800</v>
      </c>
      <c r="D390" s="10" t="n">
        <f aca="false">IF(A390="","",DATE(YEAR(_xlfn.MINIFS($B:$B,$A:$A,A390)),MONTH(_xlfn.MINIFS($B:$B,$A:$A,A390)),1))</f>
        <v>45870</v>
      </c>
      <c r="E390" s="10" t="n">
        <f aca="false">IF(A390="","",DATE(YEAR(B390),MONTH(B390),1))</f>
        <v>45962</v>
      </c>
      <c r="F390" s="4" t="n">
        <f aca="false">IF(A390="","",(YEAR(E390)-YEAR(D390))*12+MONTH(E390)-MONTH(D390))</f>
        <v>3</v>
      </c>
      <c r="G390" s="4" t="n">
        <f aca="false">IF(A390="","",IF(COUNTIFS($A$2:A390,A390,$F$2:F390,F390)=1,1,0))</f>
        <v>1</v>
      </c>
    </row>
    <row r="391" customFormat="false" ht="15" hidden="false" customHeight="false" outlineLevel="0" collapsed="false">
      <c r="A391" s="7" t="s">
        <v>174</v>
      </c>
      <c r="B391" s="8" t="n">
        <v>45965</v>
      </c>
      <c r="C391" s="9" t="n">
        <v>3400</v>
      </c>
      <c r="D391" s="10" t="n">
        <f aca="false">IF(A391="","",DATE(YEAR(_xlfn.MINIFS($B:$B,$A:$A,A391)),MONTH(_xlfn.MINIFS($B:$B,$A:$A,A391)),1))</f>
        <v>45870</v>
      </c>
      <c r="E391" s="10" t="n">
        <f aca="false">IF(A391="","",DATE(YEAR(B391),MONTH(B391),1))</f>
        <v>45962</v>
      </c>
      <c r="F391" s="4" t="n">
        <f aca="false">IF(A391="","",(YEAR(E391)-YEAR(D391))*12+MONTH(E391)-MONTH(D391))</f>
        <v>3</v>
      </c>
      <c r="G391" s="4" t="n">
        <f aca="false">IF(A391="","",IF(COUNTIFS($A$2:A391,A391,$F$2:F391,F391)=1,1,0))</f>
        <v>1</v>
      </c>
    </row>
    <row r="392" customFormat="false" ht="15" hidden="false" customHeight="false" outlineLevel="0" collapsed="false">
      <c r="A392" s="7" t="s">
        <v>189</v>
      </c>
      <c r="B392" s="8" t="n">
        <v>45965</v>
      </c>
      <c r="C392" s="9" t="n">
        <v>4700</v>
      </c>
      <c r="D392" s="10" t="n">
        <f aca="false">IF(A392="","",DATE(YEAR(_xlfn.MINIFS($B:$B,$A:$A,A392)),MONTH(_xlfn.MINIFS($B:$B,$A:$A,A392)),1))</f>
        <v>45870</v>
      </c>
      <c r="E392" s="10" t="n">
        <f aca="false">IF(A392="","",DATE(YEAR(B392),MONTH(B392),1))</f>
        <v>45962</v>
      </c>
      <c r="F392" s="4" t="n">
        <f aca="false">IF(A392="","",(YEAR(E392)-YEAR(D392))*12+MONTH(E392)-MONTH(D392))</f>
        <v>3</v>
      </c>
      <c r="G392" s="4" t="n">
        <f aca="false">IF(A392="","",IF(COUNTIFS($A$2:A392,A392,$F$2:F392,F392)=1,1,0))</f>
        <v>1</v>
      </c>
    </row>
    <row r="393" customFormat="false" ht="15" hidden="false" customHeight="false" outlineLevel="0" collapsed="false">
      <c r="A393" s="7" t="s">
        <v>205</v>
      </c>
      <c r="B393" s="8" t="n">
        <v>45966</v>
      </c>
      <c r="C393" s="9" t="n">
        <v>3000</v>
      </c>
      <c r="D393" s="10" t="n">
        <f aca="false">IF(A393="","",DATE(YEAR(_xlfn.MINIFS($B:$B,$A:$A,A393)),MONTH(_xlfn.MINIFS($B:$B,$A:$A,A393)),1))</f>
        <v>45901</v>
      </c>
      <c r="E393" s="10" t="n">
        <f aca="false">IF(A393="","",DATE(YEAR(B393),MONTH(B393),1))</f>
        <v>45962</v>
      </c>
      <c r="F393" s="4" t="n">
        <f aca="false">IF(A393="","",(YEAR(E393)-YEAR(D393))*12+MONTH(E393)-MONTH(D393))</f>
        <v>2</v>
      </c>
      <c r="G393" s="4" t="n">
        <f aca="false">IF(A393="","",IF(COUNTIFS($A$2:A393,A393,$F$2:F393,F393)=1,1,0))</f>
        <v>1</v>
      </c>
    </row>
    <row r="394" customFormat="false" ht="15" hidden="false" customHeight="false" outlineLevel="0" collapsed="false">
      <c r="A394" s="7" t="s">
        <v>236</v>
      </c>
      <c r="B394" s="8" t="n">
        <v>45966</v>
      </c>
      <c r="C394" s="9" t="n">
        <v>2300</v>
      </c>
      <c r="D394" s="10" t="n">
        <f aca="false">IF(A394="","",DATE(YEAR(_xlfn.MINIFS($B:$B,$A:$A,A394)),MONTH(_xlfn.MINIFS($B:$B,$A:$A,A394)),1))</f>
        <v>45962</v>
      </c>
      <c r="E394" s="10" t="n">
        <f aca="false">IF(A394="","",DATE(YEAR(B394),MONTH(B394),1))</f>
        <v>45962</v>
      </c>
      <c r="F394" s="4" t="n">
        <f aca="false">IF(A394="","",(YEAR(E394)-YEAR(D394))*12+MONTH(E394)-MONTH(D394))</f>
        <v>0</v>
      </c>
      <c r="G394" s="4" t="n">
        <f aca="false">IF(A394="","",IF(COUNTIFS($A$2:A394,A394,$F$2:F394,F394)=1,1,0))</f>
        <v>1</v>
      </c>
    </row>
    <row r="395" customFormat="false" ht="15" hidden="false" customHeight="false" outlineLevel="0" collapsed="false">
      <c r="A395" s="7" t="s">
        <v>165</v>
      </c>
      <c r="B395" s="8" t="n">
        <v>45967</v>
      </c>
      <c r="C395" s="9" t="n">
        <v>2700</v>
      </c>
      <c r="D395" s="10" t="n">
        <f aca="false">IF(A395="","",DATE(YEAR(_xlfn.MINIFS($B:$B,$A:$A,A395)),MONTH(_xlfn.MINIFS($B:$B,$A:$A,A395)),1))</f>
        <v>45839</v>
      </c>
      <c r="E395" s="10" t="n">
        <f aca="false">IF(A395="","",DATE(YEAR(B395),MONTH(B395),1))</f>
        <v>45962</v>
      </c>
      <c r="F395" s="4" t="n">
        <f aca="false">IF(A395="","",(YEAR(E395)-YEAR(D395))*12+MONTH(E395)-MONTH(D395))</f>
        <v>4</v>
      </c>
      <c r="G395" s="4" t="n">
        <f aca="false">IF(A395="","",IF(COUNTIFS($A$2:A395,A395,$F$2:F395,F395)=1,1,0))</f>
        <v>1</v>
      </c>
    </row>
    <row r="396" customFormat="false" ht="15" hidden="false" customHeight="false" outlineLevel="0" collapsed="false">
      <c r="A396" s="7" t="s">
        <v>214</v>
      </c>
      <c r="B396" s="8" t="n">
        <v>45967</v>
      </c>
      <c r="C396" s="9" t="n">
        <v>1700</v>
      </c>
      <c r="D396" s="10" t="n">
        <f aca="false">IF(A396="","",DATE(YEAR(_xlfn.MINIFS($B:$B,$A:$A,A396)),MONTH(_xlfn.MINIFS($B:$B,$A:$A,A396)),1))</f>
        <v>45901</v>
      </c>
      <c r="E396" s="10" t="n">
        <f aca="false">IF(A396="","",DATE(YEAR(B396),MONTH(B396),1))</f>
        <v>45962</v>
      </c>
      <c r="F396" s="4" t="n">
        <f aca="false">IF(A396="","",(YEAR(E396)-YEAR(D396))*12+MONTH(E396)-MONTH(D396))</f>
        <v>2</v>
      </c>
      <c r="G396" s="4" t="n">
        <f aca="false">IF(A396="","",IF(COUNTIFS($A$2:A396,A396,$F$2:F396,F396)=1,1,0))</f>
        <v>1</v>
      </c>
    </row>
    <row r="397" customFormat="false" ht="15" hidden="false" customHeight="false" outlineLevel="0" collapsed="false">
      <c r="A397" s="7" t="s">
        <v>237</v>
      </c>
      <c r="B397" s="8" t="n">
        <v>45967</v>
      </c>
      <c r="C397" s="9" t="n">
        <v>3700</v>
      </c>
      <c r="D397" s="10" t="n">
        <f aca="false">IF(A397="","",DATE(YEAR(_xlfn.MINIFS($B:$B,$A:$A,A397)),MONTH(_xlfn.MINIFS($B:$B,$A:$A,A397)),1))</f>
        <v>45962</v>
      </c>
      <c r="E397" s="10" t="n">
        <f aca="false">IF(A397="","",DATE(YEAR(B397),MONTH(B397),1))</f>
        <v>45962</v>
      </c>
      <c r="F397" s="4" t="n">
        <f aca="false">IF(A397="","",(YEAR(E397)-YEAR(D397))*12+MONTH(E397)-MONTH(D397))</f>
        <v>0</v>
      </c>
      <c r="G397" s="4" t="n">
        <f aca="false">IF(A397="","",IF(COUNTIFS($A$2:A397,A397,$F$2:F397,F397)=1,1,0))</f>
        <v>1</v>
      </c>
    </row>
    <row r="398" customFormat="false" ht="15" hidden="false" customHeight="false" outlineLevel="0" collapsed="false">
      <c r="A398" s="7" t="s">
        <v>238</v>
      </c>
      <c r="B398" s="8" t="n">
        <v>45967</v>
      </c>
      <c r="C398" s="9" t="n">
        <v>5600</v>
      </c>
      <c r="D398" s="10" t="n">
        <f aca="false">IF(A398="","",DATE(YEAR(_xlfn.MINIFS($B:$B,$A:$A,A398)),MONTH(_xlfn.MINIFS($B:$B,$A:$A,A398)),1))</f>
        <v>45962</v>
      </c>
      <c r="E398" s="10" t="n">
        <f aca="false">IF(A398="","",DATE(YEAR(B398),MONTH(B398),1))</f>
        <v>45962</v>
      </c>
      <c r="F398" s="4" t="n">
        <f aca="false">IF(A398="","",(YEAR(E398)-YEAR(D398))*12+MONTH(E398)-MONTH(D398))</f>
        <v>0</v>
      </c>
      <c r="G398" s="4" t="n">
        <f aca="false">IF(A398="","",IF(COUNTIFS($A$2:A398,A398,$F$2:F398,F398)=1,1,0))</f>
        <v>1</v>
      </c>
    </row>
    <row r="399" customFormat="false" ht="15" hidden="false" customHeight="false" outlineLevel="0" collapsed="false">
      <c r="A399" s="7" t="s">
        <v>239</v>
      </c>
      <c r="B399" s="8" t="n">
        <v>45970</v>
      </c>
      <c r="C399" s="9" t="n">
        <v>5600</v>
      </c>
      <c r="D399" s="10" t="n">
        <f aca="false">IF(A399="","",DATE(YEAR(_xlfn.MINIFS($B:$B,$A:$A,A399)),MONTH(_xlfn.MINIFS($B:$B,$A:$A,A399)),1))</f>
        <v>45962</v>
      </c>
      <c r="E399" s="10" t="n">
        <f aca="false">IF(A399="","",DATE(YEAR(B399),MONTH(B399),1))</f>
        <v>45962</v>
      </c>
      <c r="F399" s="4" t="n">
        <f aca="false">IF(A399="","",(YEAR(E399)-YEAR(D399))*12+MONTH(E399)-MONTH(D399))</f>
        <v>0</v>
      </c>
      <c r="G399" s="4" t="n">
        <f aca="false">IF(A399="","",IF(COUNTIFS($A$2:A399,A399,$F$2:F399,F399)=1,1,0))</f>
        <v>1</v>
      </c>
    </row>
    <row r="400" customFormat="false" ht="15" hidden="false" customHeight="false" outlineLevel="0" collapsed="false">
      <c r="A400" s="7" t="s">
        <v>33</v>
      </c>
      <c r="B400" s="8" t="n">
        <v>45971</v>
      </c>
      <c r="C400" s="9" t="n">
        <v>4800</v>
      </c>
      <c r="D400" s="10" t="n">
        <f aca="false">IF(A400="","",DATE(YEAR(_xlfn.MINIFS($B:$B,$A:$A,A400)),MONTH(_xlfn.MINIFS($B:$B,$A:$A,A400)),1))</f>
        <v>45658</v>
      </c>
      <c r="E400" s="10" t="n">
        <f aca="false">IF(A400="","",DATE(YEAR(B400),MONTH(B400),1))</f>
        <v>45962</v>
      </c>
      <c r="F400" s="4" t="n">
        <f aca="false">IF(A400="","",(YEAR(E400)-YEAR(D400))*12+MONTH(E400)-MONTH(D400))</f>
        <v>10</v>
      </c>
      <c r="G400" s="4" t="n">
        <f aca="false">IF(A400="","",IF(COUNTIFS($A$2:A400,A400,$F$2:F400,F400)=1,1,0))</f>
        <v>1</v>
      </c>
    </row>
    <row r="401" customFormat="false" ht="15" hidden="false" customHeight="false" outlineLevel="0" collapsed="false">
      <c r="A401" s="7" t="s">
        <v>52</v>
      </c>
      <c r="B401" s="8" t="n">
        <v>45971</v>
      </c>
      <c r="C401" s="9" t="n">
        <v>4600</v>
      </c>
      <c r="D401" s="10" t="n">
        <f aca="false">IF(A401="","",DATE(YEAR(_xlfn.MINIFS($B:$B,$A:$A,A401)),MONTH(_xlfn.MINIFS($B:$B,$A:$A,A401)),1))</f>
        <v>45689</v>
      </c>
      <c r="E401" s="10" t="n">
        <f aca="false">IF(A401="","",DATE(YEAR(B401),MONTH(B401),1))</f>
        <v>45962</v>
      </c>
      <c r="F401" s="4" t="n">
        <f aca="false">IF(A401="","",(YEAR(E401)-YEAR(D401))*12+MONTH(E401)-MONTH(D401))</f>
        <v>9</v>
      </c>
      <c r="G401" s="4" t="n">
        <f aca="false">IF(A401="","",IF(COUNTIFS($A$2:A401,A401,$F$2:F401,F401)=1,1,0))</f>
        <v>1</v>
      </c>
    </row>
    <row r="402" customFormat="false" ht="15" hidden="false" customHeight="false" outlineLevel="0" collapsed="false">
      <c r="A402" s="7" t="s">
        <v>83</v>
      </c>
      <c r="B402" s="8" t="n">
        <v>45971</v>
      </c>
      <c r="C402" s="9" t="n">
        <v>2900</v>
      </c>
      <c r="D402" s="10" t="n">
        <f aca="false">IF(A402="","",DATE(YEAR(_xlfn.MINIFS($B:$B,$A:$A,A402)),MONTH(_xlfn.MINIFS($B:$B,$A:$A,A402)),1))</f>
        <v>45717</v>
      </c>
      <c r="E402" s="10" t="n">
        <f aca="false">IF(A402="","",DATE(YEAR(B402),MONTH(B402),1))</f>
        <v>45962</v>
      </c>
      <c r="F402" s="4" t="n">
        <f aca="false">IF(A402="","",(YEAR(E402)-YEAR(D402))*12+MONTH(E402)-MONTH(D402))</f>
        <v>8</v>
      </c>
      <c r="G402" s="4" t="n">
        <f aca="false">IF(A402="","",IF(COUNTIFS($A$2:A402,A402,$F$2:F402,F402)=1,1,0))</f>
        <v>1</v>
      </c>
    </row>
    <row r="403" customFormat="false" ht="15" hidden="false" customHeight="false" outlineLevel="0" collapsed="false">
      <c r="A403" s="7" t="s">
        <v>225</v>
      </c>
      <c r="B403" s="8" t="n">
        <v>45971</v>
      </c>
      <c r="C403" s="9" t="n">
        <v>5500</v>
      </c>
      <c r="D403" s="10" t="n">
        <f aca="false">IF(A403="","",DATE(YEAR(_xlfn.MINIFS($B:$B,$A:$A,A403)),MONTH(_xlfn.MINIFS($B:$B,$A:$A,A403)),1))</f>
        <v>45931</v>
      </c>
      <c r="E403" s="10" t="n">
        <f aca="false">IF(A403="","",DATE(YEAR(B403),MONTH(B403),1))</f>
        <v>45962</v>
      </c>
      <c r="F403" s="4" t="n">
        <f aca="false">IF(A403="","",(YEAR(E403)-YEAR(D403))*12+MONTH(E403)-MONTH(D403))</f>
        <v>1</v>
      </c>
      <c r="G403" s="4" t="n">
        <f aca="false">IF(A403="","",IF(COUNTIFS($A$2:A403,A403,$F$2:F403,F403)=1,1,0))</f>
        <v>1</v>
      </c>
    </row>
    <row r="404" customFormat="false" ht="15" hidden="false" customHeight="false" outlineLevel="0" collapsed="false">
      <c r="A404" s="7" t="s">
        <v>137</v>
      </c>
      <c r="B404" s="8" t="n">
        <v>45972</v>
      </c>
      <c r="C404" s="9" t="n">
        <v>5300</v>
      </c>
      <c r="D404" s="10" t="n">
        <f aca="false">IF(A404="","",DATE(YEAR(_xlfn.MINIFS($B:$B,$A:$A,A404)),MONTH(_xlfn.MINIFS($B:$B,$A:$A,A404)),1))</f>
        <v>45809</v>
      </c>
      <c r="E404" s="10" t="n">
        <f aca="false">IF(A404="","",DATE(YEAR(B404),MONTH(B404),1))</f>
        <v>45962</v>
      </c>
      <c r="F404" s="4" t="n">
        <f aca="false">IF(A404="","",(YEAR(E404)-YEAR(D404))*12+MONTH(E404)-MONTH(D404))</f>
        <v>5</v>
      </c>
      <c r="G404" s="4" t="n">
        <f aca="false">IF(A404="","",IF(COUNTIFS($A$2:A404,A404,$F$2:F404,F404)=1,1,0))</f>
        <v>1</v>
      </c>
    </row>
    <row r="405" customFormat="false" ht="15" hidden="false" customHeight="false" outlineLevel="0" collapsed="false">
      <c r="A405" s="7" t="s">
        <v>240</v>
      </c>
      <c r="B405" s="8" t="n">
        <v>45972</v>
      </c>
      <c r="C405" s="9" t="n">
        <v>6200</v>
      </c>
      <c r="D405" s="10" t="n">
        <f aca="false">IF(A405="","",DATE(YEAR(_xlfn.MINIFS($B:$B,$A:$A,A405)),MONTH(_xlfn.MINIFS($B:$B,$A:$A,A405)),1))</f>
        <v>45962</v>
      </c>
      <c r="E405" s="10" t="n">
        <f aca="false">IF(A405="","",DATE(YEAR(B405),MONTH(B405),1))</f>
        <v>45962</v>
      </c>
      <c r="F405" s="4" t="n">
        <f aca="false">IF(A405="","",(YEAR(E405)-YEAR(D405))*12+MONTH(E405)-MONTH(D405))</f>
        <v>0</v>
      </c>
      <c r="G405" s="4" t="n">
        <f aca="false">IF(A405="","",IF(COUNTIFS($A$2:A405,A405,$F$2:F405,F405)=1,1,0))</f>
        <v>1</v>
      </c>
    </row>
    <row r="406" customFormat="false" ht="15" hidden="false" customHeight="false" outlineLevel="0" collapsed="false">
      <c r="A406" s="7" t="s">
        <v>192</v>
      </c>
      <c r="B406" s="8" t="n">
        <v>45973</v>
      </c>
      <c r="C406" s="9" t="n">
        <v>3500</v>
      </c>
      <c r="D406" s="10" t="n">
        <f aca="false">IF(A406="","",DATE(YEAR(_xlfn.MINIFS($B:$B,$A:$A,A406)),MONTH(_xlfn.MINIFS($B:$B,$A:$A,A406)),1))</f>
        <v>45870</v>
      </c>
      <c r="E406" s="10" t="n">
        <f aca="false">IF(A406="","",DATE(YEAR(B406),MONTH(B406),1))</f>
        <v>45962</v>
      </c>
      <c r="F406" s="4" t="n">
        <f aca="false">IF(A406="","",(YEAR(E406)-YEAR(D406))*12+MONTH(E406)-MONTH(D406))</f>
        <v>3</v>
      </c>
      <c r="G406" s="4" t="n">
        <f aca="false">IF(A406="","",IF(COUNTIFS($A$2:A406,A406,$F$2:F406,F406)=1,1,0))</f>
        <v>1</v>
      </c>
    </row>
    <row r="407" customFormat="false" ht="15" hidden="false" customHeight="false" outlineLevel="0" collapsed="false">
      <c r="A407" s="7" t="s">
        <v>44</v>
      </c>
      <c r="B407" s="8" t="n">
        <v>45974</v>
      </c>
      <c r="C407" s="9" t="n">
        <v>2000</v>
      </c>
      <c r="D407" s="10" t="n">
        <f aca="false">IF(A407="","",DATE(YEAR(_xlfn.MINIFS($B:$B,$A:$A,A407)),MONTH(_xlfn.MINIFS($B:$B,$A:$A,A407)),1))</f>
        <v>45689</v>
      </c>
      <c r="E407" s="10" t="n">
        <f aca="false">IF(A407="","",DATE(YEAR(B407),MONTH(B407),1))</f>
        <v>45962</v>
      </c>
      <c r="F407" s="4" t="n">
        <f aca="false">IF(A407="","",(YEAR(E407)-YEAR(D407))*12+MONTH(E407)-MONTH(D407))</f>
        <v>9</v>
      </c>
      <c r="G407" s="4" t="n">
        <f aca="false">IF(A407="","",IF(COUNTIFS($A$2:A407,A407,$F$2:F407,F407)=1,1,0))</f>
        <v>1</v>
      </c>
    </row>
    <row r="408" customFormat="false" ht="15" hidden="false" customHeight="false" outlineLevel="0" collapsed="false">
      <c r="A408" s="7" t="s">
        <v>175</v>
      </c>
      <c r="B408" s="8" t="n">
        <v>45974</v>
      </c>
      <c r="C408" s="9" t="n">
        <v>6800</v>
      </c>
      <c r="D408" s="10" t="n">
        <f aca="false">IF(A408="","",DATE(YEAR(_xlfn.MINIFS($B:$B,$A:$A,A408)),MONTH(_xlfn.MINIFS($B:$B,$A:$A,A408)),1))</f>
        <v>45870</v>
      </c>
      <c r="E408" s="10" t="n">
        <f aca="false">IF(A408="","",DATE(YEAR(B408),MONTH(B408),1))</f>
        <v>45962</v>
      </c>
      <c r="F408" s="4" t="n">
        <f aca="false">IF(A408="","",(YEAR(E408)-YEAR(D408))*12+MONTH(E408)-MONTH(D408))</f>
        <v>3</v>
      </c>
      <c r="G408" s="4" t="n">
        <f aca="false">IF(A408="","",IF(COUNTIFS($A$2:A408,A408,$F$2:F408,F408)=1,1,0))</f>
        <v>1</v>
      </c>
    </row>
    <row r="409" customFormat="false" ht="15" hidden="false" customHeight="false" outlineLevel="0" collapsed="false">
      <c r="A409" s="7" t="s">
        <v>241</v>
      </c>
      <c r="B409" s="8" t="n">
        <v>45974</v>
      </c>
      <c r="C409" s="9" t="n">
        <v>6800</v>
      </c>
      <c r="D409" s="10" t="n">
        <f aca="false">IF(A409="","",DATE(YEAR(_xlfn.MINIFS($B:$B,$A:$A,A409)),MONTH(_xlfn.MINIFS($B:$B,$A:$A,A409)),1))</f>
        <v>45962</v>
      </c>
      <c r="E409" s="10" t="n">
        <f aca="false">IF(A409="","",DATE(YEAR(B409),MONTH(B409),1))</f>
        <v>45962</v>
      </c>
      <c r="F409" s="4" t="n">
        <f aca="false">IF(A409="","",(YEAR(E409)-YEAR(D409))*12+MONTH(E409)-MONTH(D409))</f>
        <v>0</v>
      </c>
      <c r="G409" s="4" t="n">
        <f aca="false">IF(A409="","",IF(COUNTIFS($A$2:A409,A409,$F$2:F409,F409)=1,1,0))</f>
        <v>1</v>
      </c>
    </row>
    <row r="410" customFormat="false" ht="15" hidden="false" customHeight="false" outlineLevel="0" collapsed="false">
      <c r="A410" s="7" t="s">
        <v>242</v>
      </c>
      <c r="B410" s="8" t="n">
        <v>45975</v>
      </c>
      <c r="C410" s="9" t="n">
        <v>4600</v>
      </c>
      <c r="D410" s="10" t="n">
        <f aca="false">IF(A410="","",DATE(YEAR(_xlfn.MINIFS($B:$B,$A:$A,A410)),MONTH(_xlfn.MINIFS($B:$B,$A:$A,A410)),1))</f>
        <v>45962</v>
      </c>
      <c r="E410" s="10" t="n">
        <f aca="false">IF(A410="","",DATE(YEAR(B410),MONTH(B410),1))</f>
        <v>45962</v>
      </c>
      <c r="F410" s="4" t="n">
        <f aca="false">IF(A410="","",(YEAR(E410)-YEAR(D410))*12+MONTH(E410)-MONTH(D410))</f>
        <v>0</v>
      </c>
      <c r="G410" s="4" t="n">
        <f aca="false">IF(A410="","",IF(COUNTIFS($A$2:A410,A410,$F$2:F410,F410)=1,1,0))</f>
        <v>1</v>
      </c>
    </row>
    <row r="411" customFormat="false" ht="15" hidden="false" customHeight="false" outlineLevel="0" collapsed="false">
      <c r="A411" s="7" t="s">
        <v>222</v>
      </c>
      <c r="B411" s="8" t="n">
        <v>45976</v>
      </c>
      <c r="C411" s="9" t="n">
        <v>6400</v>
      </c>
      <c r="D411" s="10" t="n">
        <f aca="false">IF(A411="","",DATE(YEAR(_xlfn.MINIFS($B:$B,$A:$A,A411)),MONTH(_xlfn.MINIFS($B:$B,$A:$A,A411)),1))</f>
        <v>45931</v>
      </c>
      <c r="E411" s="10" t="n">
        <f aca="false">IF(A411="","",DATE(YEAR(B411),MONTH(B411),1))</f>
        <v>45962</v>
      </c>
      <c r="F411" s="4" t="n">
        <f aca="false">IF(A411="","",(YEAR(E411)-YEAR(D411))*12+MONTH(E411)-MONTH(D411))</f>
        <v>1</v>
      </c>
      <c r="G411" s="4" t="n">
        <f aca="false">IF(A411="","",IF(COUNTIFS($A$2:A411,A411,$F$2:F411,F411)=1,1,0))</f>
        <v>1</v>
      </c>
    </row>
    <row r="412" customFormat="false" ht="15" hidden="false" customHeight="false" outlineLevel="0" collapsed="false">
      <c r="A412" s="7" t="s">
        <v>243</v>
      </c>
      <c r="B412" s="8" t="n">
        <v>45976</v>
      </c>
      <c r="C412" s="9" t="n">
        <v>2200</v>
      </c>
      <c r="D412" s="10" t="n">
        <f aca="false">IF(A412="","",DATE(YEAR(_xlfn.MINIFS($B:$B,$A:$A,A412)),MONTH(_xlfn.MINIFS($B:$B,$A:$A,A412)),1))</f>
        <v>45962</v>
      </c>
      <c r="E412" s="10" t="n">
        <f aca="false">IF(A412="","",DATE(YEAR(B412),MONTH(B412),1))</f>
        <v>45962</v>
      </c>
      <c r="F412" s="4" t="n">
        <f aca="false">IF(A412="","",(YEAR(E412)-YEAR(D412))*12+MONTH(E412)-MONTH(D412))</f>
        <v>0</v>
      </c>
      <c r="G412" s="4" t="n">
        <f aca="false">IF(A412="","",IF(COUNTIFS($A$2:A412,A412,$F$2:F412,F412)=1,1,0))</f>
        <v>1</v>
      </c>
    </row>
    <row r="413" customFormat="false" ht="15" hidden="false" customHeight="false" outlineLevel="0" collapsed="false">
      <c r="A413" s="7" t="s">
        <v>213</v>
      </c>
      <c r="B413" s="8" t="n">
        <v>45977</v>
      </c>
      <c r="C413" s="9" t="n">
        <v>4700</v>
      </c>
      <c r="D413" s="10" t="n">
        <f aca="false">IF(A413="","",DATE(YEAR(_xlfn.MINIFS($B:$B,$A:$A,A413)),MONTH(_xlfn.MINIFS($B:$B,$A:$A,A413)),1))</f>
        <v>45901</v>
      </c>
      <c r="E413" s="10" t="n">
        <f aca="false">IF(A413="","",DATE(YEAR(B413),MONTH(B413),1))</f>
        <v>45962</v>
      </c>
      <c r="F413" s="4" t="n">
        <f aca="false">IF(A413="","",(YEAR(E413)-YEAR(D413))*12+MONTH(E413)-MONTH(D413))</f>
        <v>2</v>
      </c>
      <c r="G413" s="4" t="n">
        <f aca="false">IF(A413="","",IF(COUNTIFS($A$2:A413,A413,$F$2:F413,F413)=1,1,0))</f>
        <v>1</v>
      </c>
    </row>
    <row r="414" customFormat="false" ht="15" hidden="false" customHeight="false" outlineLevel="0" collapsed="false">
      <c r="A414" s="7" t="s">
        <v>244</v>
      </c>
      <c r="B414" s="8" t="n">
        <v>45977</v>
      </c>
      <c r="C414" s="9" t="n">
        <v>2800</v>
      </c>
      <c r="D414" s="10" t="n">
        <f aca="false">IF(A414="","",DATE(YEAR(_xlfn.MINIFS($B:$B,$A:$A,A414)),MONTH(_xlfn.MINIFS($B:$B,$A:$A,A414)),1))</f>
        <v>45962</v>
      </c>
      <c r="E414" s="10" t="n">
        <f aca="false">IF(A414="","",DATE(YEAR(B414),MONTH(B414),1))</f>
        <v>45962</v>
      </c>
      <c r="F414" s="4" t="n">
        <f aca="false">IF(A414="","",(YEAR(E414)-YEAR(D414))*12+MONTH(E414)-MONTH(D414))</f>
        <v>0</v>
      </c>
      <c r="G414" s="4" t="n">
        <f aca="false">IF(A414="","",IF(COUNTIFS($A$2:A414,A414,$F$2:F414,F414)=1,1,0))</f>
        <v>1</v>
      </c>
    </row>
    <row r="415" customFormat="false" ht="15" hidden="false" customHeight="false" outlineLevel="0" collapsed="false">
      <c r="A415" s="7" t="s">
        <v>120</v>
      </c>
      <c r="B415" s="8" t="n">
        <v>45979</v>
      </c>
      <c r="C415" s="9" t="n">
        <v>6500</v>
      </c>
      <c r="D415" s="10" t="n">
        <f aca="false">IF(A415="","",DATE(YEAR(_xlfn.MINIFS($B:$B,$A:$A,A415)),MONTH(_xlfn.MINIFS($B:$B,$A:$A,A415)),1))</f>
        <v>45778</v>
      </c>
      <c r="E415" s="10" t="n">
        <f aca="false">IF(A415="","",DATE(YEAR(B415),MONTH(B415),1))</f>
        <v>45962</v>
      </c>
      <c r="F415" s="4" t="n">
        <f aca="false">IF(A415="","",(YEAR(E415)-YEAR(D415))*12+MONTH(E415)-MONTH(D415))</f>
        <v>6</v>
      </c>
      <c r="G415" s="4" t="n">
        <f aca="false">IF(A415="","",IF(COUNTIFS($A$2:A415,A415,$F$2:F415,F415)=1,1,0))</f>
        <v>1</v>
      </c>
    </row>
    <row r="416" customFormat="false" ht="15" hidden="false" customHeight="false" outlineLevel="0" collapsed="false">
      <c r="A416" s="7" t="s">
        <v>207</v>
      </c>
      <c r="B416" s="8" t="n">
        <v>45979</v>
      </c>
      <c r="C416" s="9" t="n">
        <v>7000</v>
      </c>
      <c r="D416" s="10" t="n">
        <f aca="false">IF(A416="","",DATE(YEAR(_xlfn.MINIFS($B:$B,$A:$A,A416)),MONTH(_xlfn.MINIFS($B:$B,$A:$A,A416)),1))</f>
        <v>45901</v>
      </c>
      <c r="E416" s="10" t="n">
        <f aca="false">IF(A416="","",DATE(YEAR(B416),MONTH(B416),1))</f>
        <v>45962</v>
      </c>
      <c r="F416" s="4" t="n">
        <f aca="false">IF(A416="","",(YEAR(E416)-YEAR(D416))*12+MONTH(E416)-MONTH(D416))</f>
        <v>2</v>
      </c>
      <c r="G416" s="4" t="n">
        <f aca="false">IF(A416="","",IF(COUNTIFS($A$2:A416,A416,$F$2:F416,F416)=1,1,0))</f>
        <v>1</v>
      </c>
    </row>
    <row r="417" customFormat="false" ht="15" hidden="false" customHeight="false" outlineLevel="0" collapsed="false">
      <c r="A417" s="7" t="s">
        <v>231</v>
      </c>
      <c r="B417" s="8" t="n">
        <v>45979</v>
      </c>
      <c r="C417" s="9" t="n">
        <v>7300</v>
      </c>
      <c r="D417" s="10" t="n">
        <f aca="false">IF(A417="","",DATE(YEAR(_xlfn.MINIFS($B:$B,$A:$A,A417)),MONTH(_xlfn.MINIFS($B:$B,$A:$A,A417)),1))</f>
        <v>45931</v>
      </c>
      <c r="E417" s="10" t="n">
        <f aca="false">IF(A417="","",DATE(YEAR(B417),MONTH(B417),1))</f>
        <v>45962</v>
      </c>
      <c r="F417" s="4" t="n">
        <f aca="false">IF(A417="","",(YEAR(E417)-YEAR(D417))*12+MONTH(E417)-MONTH(D417))</f>
        <v>1</v>
      </c>
      <c r="G417" s="4" t="n">
        <f aca="false">IF(A417="","",IF(COUNTIFS($A$2:A417,A417,$F$2:F417,F417)=1,1,0))</f>
        <v>1</v>
      </c>
    </row>
    <row r="418" customFormat="false" ht="15" hidden="false" customHeight="false" outlineLevel="0" collapsed="false">
      <c r="A418" s="7" t="s">
        <v>245</v>
      </c>
      <c r="B418" s="8" t="n">
        <v>45979</v>
      </c>
      <c r="C418" s="9" t="n">
        <v>1900</v>
      </c>
      <c r="D418" s="10" t="n">
        <f aca="false">IF(A418="","",DATE(YEAR(_xlfn.MINIFS($B:$B,$A:$A,A418)),MONTH(_xlfn.MINIFS($B:$B,$A:$A,A418)),1))</f>
        <v>45962</v>
      </c>
      <c r="E418" s="10" t="n">
        <f aca="false">IF(A418="","",DATE(YEAR(B418),MONTH(B418),1))</f>
        <v>45962</v>
      </c>
      <c r="F418" s="4" t="n">
        <f aca="false">IF(A418="","",(YEAR(E418)-YEAR(D418))*12+MONTH(E418)-MONTH(D418))</f>
        <v>0</v>
      </c>
      <c r="G418" s="4" t="n">
        <f aca="false">IF(A418="","",IF(COUNTIFS($A$2:A418,A418,$F$2:F418,F418)=1,1,0))</f>
        <v>1</v>
      </c>
    </row>
    <row r="419" customFormat="false" ht="15" hidden="false" customHeight="false" outlineLevel="0" collapsed="false">
      <c r="A419" s="7" t="s">
        <v>76</v>
      </c>
      <c r="B419" s="8" t="n">
        <v>45982</v>
      </c>
      <c r="C419" s="9" t="n">
        <v>3900</v>
      </c>
      <c r="D419" s="10" t="n">
        <f aca="false">IF(A419="","",DATE(YEAR(_xlfn.MINIFS($B:$B,$A:$A,A419)),MONTH(_xlfn.MINIFS($B:$B,$A:$A,A419)),1))</f>
        <v>45717</v>
      </c>
      <c r="E419" s="10" t="n">
        <f aca="false">IF(A419="","",DATE(YEAR(B419),MONTH(B419),1))</f>
        <v>45962</v>
      </c>
      <c r="F419" s="4" t="n">
        <f aca="false">IF(A419="","",(YEAR(E419)-YEAR(D419))*12+MONTH(E419)-MONTH(D419))</f>
        <v>8</v>
      </c>
      <c r="G419" s="4" t="n">
        <f aca="false">IF(A419="","",IF(COUNTIFS($A$2:A419,A419,$F$2:F419,F419)=1,1,0))</f>
        <v>1</v>
      </c>
    </row>
    <row r="420" customFormat="false" ht="15" hidden="false" customHeight="false" outlineLevel="0" collapsed="false">
      <c r="A420" s="7" t="s">
        <v>68</v>
      </c>
      <c r="B420" s="8" t="n">
        <v>45982</v>
      </c>
      <c r="C420" s="9" t="n">
        <v>2300</v>
      </c>
      <c r="D420" s="10" t="n">
        <f aca="false">IF(A420="","",DATE(YEAR(_xlfn.MINIFS($B:$B,$A:$A,A420)),MONTH(_xlfn.MINIFS($B:$B,$A:$A,A420)),1))</f>
        <v>45717</v>
      </c>
      <c r="E420" s="10" t="n">
        <f aca="false">IF(A420="","",DATE(YEAR(B420),MONTH(B420),1))</f>
        <v>45962</v>
      </c>
      <c r="F420" s="4" t="n">
        <f aca="false">IF(A420="","",(YEAR(E420)-YEAR(D420))*12+MONTH(E420)-MONTH(D420))</f>
        <v>8</v>
      </c>
      <c r="G420" s="4" t="n">
        <f aca="false">IF(A420="","",IF(COUNTIFS($A$2:A420,A420,$F$2:F420,F420)=1,1,0))</f>
        <v>1</v>
      </c>
    </row>
    <row r="421" customFormat="false" ht="15" hidden="false" customHeight="false" outlineLevel="0" collapsed="false">
      <c r="A421" s="7" t="s">
        <v>96</v>
      </c>
      <c r="B421" s="8" t="n">
        <v>45982</v>
      </c>
      <c r="C421" s="9" t="n">
        <v>1800</v>
      </c>
      <c r="D421" s="10" t="n">
        <f aca="false">IF(A421="","",DATE(YEAR(_xlfn.MINIFS($B:$B,$A:$A,A421)),MONTH(_xlfn.MINIFS($B:$B,$A:$A,A421)),1))</f>
        <v>45748</v>
      </c>
      <c r="E421" s="10" t="n">
        <f aca="false">IF(A421="","",DATE(YEAR(B421),MONTH(B421),1))</f>
        <v>45962</v>
      </c>
      <c r="F421" s="4" t="n">
        <f aca="false">IF(A421="","",(YEAR(E421)-YEAR(D421))*12+MONTH(E421)-MONTH(D421))</f>
        <v>7</v>
      </c>
      <c r="G421" s="4" t="n">
        <f aca="false">IF(A421="","",IF(COUNTIFS($A$2:A421,A421,$F$2:F421,F421)=1,1,0))</f>
        <v>1</v>
      </c>
    </row>
    <row r="422" customFormat="false" ht="15" hidden="false" customHeight="false" outlineLevel="0" collapsed="false">
      <c r="A422" s="7" t="s">
        <v>109</v>
      </c>
      <c r="B422" s="8" t="n">
        <v>45982</v>
      </c>
      <c r="C422" s="9" t="n">
        <v>7400</v>
      </c>
      <c r="D422" s="10" t="n">
        <f aca="false">IF(A422="","",DATE(YEAR(_xlfn.MINIFS($B:$B,$A:$A,A422)),MONTH(_xlfn.MINIFS($B:$B,$A:$A,A422)),1))</f>
        <v>45748</v>
      </c>
      <c r="E422" s="10" t="n">
        <f aca="false">IF(A422="","",DATE(YEAR(B422),MONTH(B422),1))</f>
        <v>45962</v>
      </c>
      <c r="F422" s="4" t="n">
        <f aca="false">IF(A422="","",(YEAR(E422)-YEAR(D422))*12+MONTH(E422)-MONTH(D422))</f>
        <v>7</v>
      </c>
      <c r="G422" s="4" t="n">
        <f aca="false">IF(A422="","",IF(COUNTIFS($A$2:A422,A422,$F$2:F422,F422)=1,1,0))</f>
        <v>1</v>
      </c>
    </row>
    <row r="423" customFormat="false" ht="15" hidden="false" customHeight="false" outlineLevel="0" collapsed="false">
      <c r="A423" s="7" t="s">
        <v>246</v>
      </c>
      <c r="B423" s="8" t="n">
        <v>45982</v>
      </c>
      <c r="C423" s="9" t="n">
        <v>6700</v>
      </c>
      <c r="D423" s="10" t="n">
        <f aca="false">IF(A423="","",DATE(YEAR(_xlfn.MINIFS($B:$B,$A:$A,A423)),MONTH(_xlfn.MINIFS($B:$B,$A:$A,A423)),1))</f>
        <v>45962</v>
      </c>
      <c r="E423" s="10" t="n">
        <f aca="false">IF(A423="","",DATE(YEAR(B423),MONTH(B423),1))</f>
        <v>45962</v>
      </c>
      <c r="F423" s="4" t="n">
        <f aca="false">IF(A423="","",(YEAR(E423)-YEAR(D423))*12+MONTH(E423)-MONTH(D423))</f>
        <v>0</v>
      </c>
      <c r="G423" s="4" t="n">
        <f aca="false">IF(A423="","",IF(COUNTIFS($A$2:A423,A423,$F$2:F423,F423)=1,1,0))</f>
        <v>1</v>
      </c>
    </row>
    <row r="424" customFormat="false" ht="15" hidden="false" customHeight="false" outlineLevel="0" collapsed="false">
      <c r="A424" s="7" t="s">
        <v>247</v>
      </c>
      <c r="B424" s="8" t="n">
        <v>45982</v>
      </c>
      <c r="C424" s="9" t="n">
        <v>3300</v>
      </c>
      <c r="D424" s="10" t="n">
        <f aca="false">IF(A424="","",DATE(YEAR(_xlfn.MINIFS($B:$B,$A:$A,A424)),MONTH(_xlfn.MINIFS($B:$B,$A:$A,A424)),1))</f>
        <v>45962</v>
      </c>
      <c r="E424" s="10" t="n">
        <f aca="false">IF(A424="","",DATE(YEAR(B424),MONTH(B424),1))</f>
        <v>45962</v>
      </c>
      <c r="F424" s="4" t="n">
        <f aca="false">IF(A424="","",(YEAR(E424)-YEAR(D424))*12+MONTH(E424)-MONTH(D424))</f>
        <v>0</v>
      </c>
      <c r="G424" s="4" t="n">
        <f aca="false">IF(A424="","",IF(COUNTIFS($A$2:A424,A424,$F$2:F424,F424)=1,1,0))</f>
        <v>1</v>
      </c>
    </row>
    <row r="425" customFormat="false" ht="15" hidden="false" customHeight="false" outlineLevel="0" collapsed="false">
      <c r="A425" s="7" t="s">
        <v>248</v>
      </c>
      <c r="B425" s="8" t="n">
        <v>45982</v>
      </c>
      <c r="C425" s="9" t="n">
        <v>4800</v>
      </c>
      <c r="D425" s="10" t="n">
        <f aca="false">IF(A425="","",DATE(YEAR(_xlfn.MINIFS($B:$B,$A:$A,A425)),MONTH(_xlfn.MINIFS($B:$B,$A:$A,A425)),1))</f>
        <v>45962</v>
      </c>
      <c r="E425" s="10" t="n">
        <f aca="false">IF(A425="","",DATE(YEAR(B425),MONTH(B425),1))</f>
        <v>45962</v>
      </c>
      <c r="F425" s="4" t="n">
        <f aca="false">IF(A425="","",(YEAR(E425)-YEAR(D425))*12+MONTH(E425)-MONTH(D425))</f>
        <v>0</v>
      </c>
      <c r="G425" s="4" t="n">
        <f aca="false">IF(A425="","",IF(COUNTIFS($A$2:A425,A425,$F$2:F425,F425)=1,1,0))</f>
        <v>1</v>
      </c>
    </row>
    <row r="426" customFormat="false" ht="15" hidden="false" customHeight="false" outlineLevel="0" collapsed="false">
      <c r="A426" s="7" t="s">
        <v>19</v>
      </c>
      <c r="B426" s="8" t="n">
        <v>45983</v>
      </c>
      <c r="C426" s="9" t="n">
        <v>6800</v>
      </c>
      <c r="D426" s="10" t="n">
        <f aca="false">IF(A426="","",DATE(YEAR(_xlfn.MINIFS($B:$B,$A:$A,A426)),MONTH(_xlfn.MINIFS($B:$B,$A:$A,A426)),1))</f>
        <v>45658</v>
      </c>
      <c r="E426" s="10" t="n">
        <f aca="false">IF(A426="","",DATE(YEAR(B426),MONTH(B426),1))</f>
        <v>45962</v>
      </c>
      <c r="F426" s="4" t="n">
        <f aca="false">IF(A426="","",(YEAR(E426)-YEAR(D426))*12+MONTH(E426)-MONTH(D426))</f>
        <v>10</v>
      </c>
      <c r="G426" s="4" t="n">
        <f aca="false">IF(A426="","",IF(COUNTIFS($A$2:A426,A426,$F$2:F426,F426)=1,1,0))</f>
        <v>1</v>
      </c>
    </row>
    <row r="427" customFormat="false" ht="15" hidden="false" customHeight="false" outlineLevel="0" collapsed="false">
      <c r="A427" s="7" t="s">
        <v>220</v>
      </c>
      <c r="B427" s="8" t="n">
        <v>45983</v>
      </c>
      <c r="C427" s="9" t="n">
        <v>6600</v>
      </c>
      <c r="D427" s="10" t="n">
        <f aca="false">IF(A427="","",DATE(YEAR(_xlfn.MINIFS($B:$B,$A:$A,A427)),MONTH(_xlfn.MINIFS($B:$B,$A:$A,A427)),1))</f>
        <v>45931</v>
      </c>
      <c r="E427" s="10" t="n">
        <f aca="false">IF(A427="","",DATE(YEAR(B427),MONTH(B427),1))</f>
        <v>45962</v>
      </c>
      <c r="F427" s="4" t="n">
        <f aca="false">IF(A427="","",(YEAR(E427)-YEAR(D427))*12+MONTH(E427)-MONTH(D427))</f>
        <v>1</v>
      </c>
      <c r="G427" s="4" t="n">
        <f aca="false">IF(A427="","",IF(COUNTIFS($A$2:A427,A427,$F$2:F427,F427)=1,1,0))</f>
        <v>1</v>
      </c>
    </row>
    <row r="428" customFormat="false" ht="15" hidden="false" customHeight="false" outlineLevel="0" collapsed="false">
      <c r="A428" s="7" t="s">
        <v>249</v>
      </c>
      <c r="B428" s="8" t="n">
        <v>45983</v>
      </c>
      <c r="C428" s="9" t="n">
        <v>5700</v>
      </c>
      <c r="D428" s="10" t="n">
        <f aca="false">IF(A428="","",DATE(YEAR(_xlfn.MINIFS($B:$B,$A:$A,A428)),MONTH(_xlfn.MINIFS($B:$B,$A:$A,A428)),1))</f>
        <v>45962</v>
      </c>
      <c r="E428" s="10" t="n">
        <f aca="false">IF(A428="","",DATE(YEAR(B428),MONTH(B428),1))</f>
        <v>45962</v>
      </c>
      <c r="F428" s="4" t="n">
        <f aca="false">IF(A428="","",(YEAR(E428)-YEAR(D428))*12+MONTH(E428)-MONTH(D428))</f>
        <v>0</v>
      </c>
      <c r="G428" s="4" t="n">
        <f aca="false">IF(A428="","",IF(COUNTIFS($A$2:A428,A428,$F$2:F428,F428)=1,1,0))</f>
        <v>1</v>
      </c>
    </row>
    <row r="429" customFormat="false" ht="15" hidden="false" customHeight="false" outlineLevel="0" collapsed="false">
      <c r="A429" s="7" t="s">
        <v>250</v>
      </c>
      <c r="B429" s="8" t="n">
        <v>45984</v>
      </c>
      <c r="C429" s="9" t="n">
        <v>6700</v>
      </c>
      <c r="D429" s="10" t="n">
        <f aca="false">IF(A429="","",DATE(YEAR(_xlfn.MINIFS($B:$B,$A:$A,A429)),MONTH(_xlfn.MINIFS($B:$B,$A:$A,A429)),1))</f>
        <v>45962</v>
      </c>
      <c r="E429" s="10" t="n">
        <f aca="false">IF(A429="","",DATE(YEAR(B429),MONTH(B429),1))</f>
        <v>45962</v>
      </c>
      <c r="F429" s="4" t="n">
        <f aca="false">IF(A429="","",(YEAR(E429)-YEAR(D429))*12+MONTH(E429)-MONTH(D429))</f>
        <v>0</v>
      </c>
      <c r="G429" s="4" t="n">
        <f aca="false">IF(A429="","",IF(COUNTIFS($A$2:A429,A429,$F$2:F429,F429)=1,1,0))</f>
        <v>1</v>
      </c>
    </row>
    <row r="430" customFormat="false" ht="15" hidden="false" customHeight="false" outlineLevel="0" collapsed="false">
      <c r="A430" s="7" t="s">
        <v>251</v>
      </c>
      <c r="B430" s="8" t="n">
        <v>45984</v>
      </c>
      <c r="C430" s="9" t="n">
        <v>3000</v>
      </c>
      <c r="D430" s="10" t="n">
        <f aca="false">IF(A430="","",DATE(YEAR(_xlfn.MINIFS($B:$B,$A:$A,A430)),MONTH(_xlfn.MINIFS($B:$B,$A:$A,A430)),1))</f>
        <v>45962</v>
      </c>
      <c r="E430" s="10" t="n">
        <f aca="false">IF(A430="","",DATE(YEAR(B430),MONTH(B430),1))</f>
        <v>45962</v>
      </c>
      <c r="F430" s="4" t="n">
        <f aca="false">IF(A430="","",(YEAR(E430)-YEAR(D430))*12+MONTH(E430)-MONTH(D430))</f>
        <v>0</v>
      </c>
      <c r="G430" s="4" t="n">
        <f aca="false">IF(A430="","",IF(COUNTIFS($A$2:A430,A430,$F$2:F430,F430)=1,1,0))</f>
        <v>1</v>
      </c>
    </row>
    <row r="431" customFormat="false" ht="15" hidden="false" customHeight="false" outlineLevel="0" collapsed="false">
      <c r="A431" s="7" t="s">
        <v>252</v>
      </c>
      <c r="B431" s="8" t="n">
        <v>45984</v>
      </c>
      <c r="C431" s="9" t="n">
        <v>3400</v>
      </c>
      <c r="D431" s="10" t="n">
        <f aca="false">IF(A431="","",DATE(YEAR(_xlfn.MINIFS($B:$B,$A:$A,A431)),MONTH(_xlfn.MINIFS($B:$B,$A:$A,A431)),1))</f>
        <v>45962</v>
      </c>
      <c r="E431" s="10" t="n">
        <f aca="false">IF(A431="","",DATE(YEAR(B431),MONTH(B431),1))</f>
        <v>45962</v>
      </c>
      <c r="F431" s="4" t="n">
        <f aca="false">IF(A431="","",(YEAR(E431)-YEAR(D431))*12+MONTH(E431)-MONTH(D431))</f>
        <v>0</v>
      </c>
      <c r="G431" s="4" t="n">
        <f aca="false">IF(A431="","",IF(COUNTIFS($A$2:A431,A431,$F$2:F431,F431)=1,1,0))</f>
        <v>1</v>
      </c>
    </row>
    <row r="432" customFormat="false" ht="15" hidden="false" customHeight="false" outlineLevel="0" collapsed="false">
      <c r="A432" s="7" t="s">
        <v>253</v>
      </c>
      <c r="B432" s="8" t="n">
        <v>45986</v>
      </c>
      <c r="C432" s="9" t="n">
        <v>5500</v>
      </c>
      <c r="D432" s="10" t="n">
        <f aca="false">IF(A432="","",DATE(YEAR(_xlfn.MINIFS($B:$B,$A:$A,A432)),MONTH(_xlfn.MINIFS($B:$B,$A:$A,A432)),1))</f>
        <v>45962</v>
      </c>
      <c r="E432" s="10" t="n">
        <f aca="false">IF(A432="","",DATE(YEAR(B432),MONTH(B432),1))</f>
        <v>45962</v>
      </c>
      <c r="F432" s="4" t="n">
        <f aca="false">IF(A432="","",(YEAR(E432)-YEAR(D432))*12+MONTH(E432)-MONTH(D432))</f>
        <v>0</v>
      </c>
      <c r="G432" s="4" t="n">
        <f aca="false">IF(A432="","",IF(COUNTIFS($A$2:A432,A432,$F$2:F432,F432)=1,1,0))</f>
        <v>1</v>
      </c>
    </row>
    <row r="433" customFormat="false" ht="15" hidden="false" customHeight="false" outlineLevel="0" collapsed="false">
      <c r="A433" s="7" t="s">
        <v>254</v>
      </c>
      <c r="B433" s="8" t="n">
        <v>45986</v>
      </c>
      <c r="C433" s="9" t="n">
        <v>4000</v>
      </c>
      <c r="D433" s="10" t="n">
        <f aca="false">IF(A433="","",DATE(YEAR(_xlfn.MINIFS($B:$B,$A:$A,A433)),MONTH(_xlfn.MINIFS($B:$B,$A:$A,A433)),1))</f>
        <v>45962</v>
      </c>
      <c r="E433" s="10" t="n">
        <f aca="false">IF(A433="","",DATE(YEAR(B433),MONTH(B433),1))</f>
        <v>45962</v>
      </c>
      <c r="F433" s="4" t="n">
        <f aca="false">IF(A433="","",(YEAR(E433)-YEAR(D433))*12+MONTH(E433)-MONTH(D433))</f>
        <v>0</v>
      </c>
      <c r="G433" s="4" t="n">
        <f aca="false">IF(A433="","",IF(COUNTIFS($A$2:A433,A433,$F$2:F433,F433)=1,1,0))</f>
        <v>1</v>
      </c>
    </row>
    <row r="434" customFormat="false" ht="15" hidden="false" customHeight="false" outlineLevel="0" collapsed="false">
      <c r="A434" s="7" t="s">
        <v>110</v>
      </c>
      <c r="B434" s="8" t="n">
        <v>45987</v>
      </c>
      <c r="C434" s="9" t="n">
        <v>6300</v>
      </c>
      <c r="D434" s="10" t="n">
        <f aca="false">IF(A434="","",DATE(YEAR(_xlfn.MINIFS($B:$B,$A:$A,A434)),MONTH(_xlfn.MINIFS($B:$B,$A:$A,A434)),1))</f>
        <v>45748</v>
      </c>
      <c r="E434" s="10" t="n">
        <f aca="false">IF(A434="","",DATE(YEAR(B434),MONTH(B434),1))</f>
        <v>45962</v>
      </c>
      <c r="F434" s="4" t="n">
        <f aca="false">IF(A434="","",(YEAR(E434)-YEAR(D434))*12+MONTH(E434)-MONTH(D434))</f>
        <v>7</v>
      </c>
      <c r="G434" s="4" t="n">
        <f aca="false">IF(A434="","",IF(COUNTIFS($A$2:A434,A434,$F$2:F434,F434)=1,1,0))</f>
        <v>1</v>
      </c>
    </row>
    <row r="435" customFormat="false" ht="15" hidden="false" customHeight="false" outlineLevel="0" collapsed="false">
      <c r="A435" s="7" t="s">
        <v>255</v>
      </c>
      <c r="B435" s="8" t="n">
        <v>45987</v>
      </c>
      <c r="C435" s="9" t="n">
        <v>6100</v>
      </c>
      <c r="D435" s="10" t="n">
        <f aca="false">IF(A435="","",DATE(YEAR(_xlfn.MINIFS($B:$B,$A:$A,A435)),MONTH(_xlfn.MINIFS($B:$B,$A:$A,A435)),1))</f>
        <v>45962</v>
      </c>
      <c r="E435" s="10" t="n">
        <f aca="false">IF(A435="","",DATE(YEAR(B435),MONTH(B435),1))</f>
        <v>45962</v>
      </c>
      <c r="F435" s="4" t="n">
        <f aca="false">IF(A435="","",(YEAR(E435)-YEAR(D435))*12+MONTH(E435)-MONTH(D435))</f>
        <v>0</v>
      </c>
      <c r="G435" s="4" t="n">
        <f aca="false">IF(A435="","",IF(COUNTIFS($A$2:A435,A435,$F$2:F435,F435)=1,1,0))</f>
        <v>1</v>
      </c>
    </row>
    <row r="436" customFormat="false" ht="15" hidden="false" customHeight="false" outlineLevel="0" collapsed="false">
      <c r="A436" s="7" t="s">
        <v>119</v>
      </c>
      <c r="B436" s="8" t="n">
        <v>45988</v>
      </c>
      <c r="C436" s="9" t="n">
        <v>5100</v>
      </c>
      <c r="D436" s="10" t="n">
        <f aca="false">IF(A436="","",DATE(YEAR(_xlfn.MINIFS($B:$B,$A:$A,A436)),MONTH(_xlfn.MINIFS($B:$B,$A:$A,A436)),1))</f>
        <v>45778</v>
      </c>
      <c r="E436" s="10" t="n">
        <f aca="false">IF(A436="","",DATE(YEAR(B436),MONTH(B436),1))</f>
        <v>45962</v>
      </c>
      <c r="F436" s="4" t="n">
        <f aca="false">IF(A436="","",(YEAR(E436)-YEAR(D436))*12+MONTH(E436)-MONTH(D436))</f>
        <v>6</v>
      </c>
      <c r="G436" s="4" t="n">
        <f aca="false">IF(A436="","",IF(COUNTIFS($A$2:A436,A436,$F$2:F436,F436)=1,1,0))</f>
        <v>1</v>
      </c>
    </row>
    <row r="437" customFormat="false" ht="15" hidden="false" customHeight="false" outlineLevel="0" collapsed="false">
      <c r="A437" s="7" t="s">
        <v>160</v>
      </c>
      <c r="B437" s="8" t="n">
        <v>45988</v>
      </c>
      <c r="C437" s="9" t="n">
        <v>7500</v>
      </c>
      <c r="D437" s="10" t="n">
        <f aca="false">IF(A437="","",DATE(YEAR(_xlfn.MINIFS($B:$B,$A:$A,A437)),MONTH(_xlfn.MINIFS($B:$B,$A:$A,A437)),1))</f>
        <v>45839</v>
      </c>
      <c r="E437" s="10" t="n">
        <f aca="false">IF(A437="","",DATE(YEAR(B437),MONTH(B437),1))</f>
        <v>45962</v>
      </c>
      <c r="F437" s="4" t="n">
        <f aca="false">IF(A437="","",(YEAR(E437)-YEAR(D437))*12+MONTH(E437)-MONTH(D437))</f>
        <v>4</v>
      </c>
      <c r="G437" s="4" t="n">
        <f aca="false">IF(A437="","",IF(COUNTIFS($A$2:A437,A437,$F$2:F437,F437)=1,1,0))</f>
        <v>1</v>
      </c>
    </row>
    <row r="438" customFormat="false" ht="15" hidden="false" customHeight="false" outlineLevel="0" collapsed="false">
      <c r="A438" s="7" t="s">
        <v>256</v>
      </c>
      <c r="B438" s="8" t="n">
        <v>45992</v>
      </c>
      <c r="C438" s="9" t="n">
        <v>4300</v>
      </c>
      <c r="D438" s="10" t="n">
        <f aca="false">IF(A438="","",DATE(YEAR(_xlfn.MINIFS($B:$B,$A:$A,A438)),MONTH(_xlfn.MINIFS($B:$B,$A:$A,A438)),1))</f>
        <v>45992</v>
      </c>
      <c r="E438" s="10" t="n">
        <f aca="false">IF(A438="","",DATE(YEAR(B438),MONTH(B438),1))</f>
        <v>45992</v>
      </c>
      <c r="F438" s="4" t="n">
        <f aca="false">IF(A438="","",(YEAR(E438)-YEAR(D438))*12+MONTH(E438)-MONTH(D438))</f>
        <v>0</v>
      </c>
      <c r="G438" s="4" t="n">
        <f aca="false">IF(A438="","",IF(COUNTIFS($A$2:A438,A438,$F$2:F438,F438)=1,1,0))</f>
        <v>1</v>
      </c>
    </row>
    <row r="439" customFormat="false" ht="15" hidden="false" customHeight="false" outlineLevel="0" collapsed="false">
      <c r="A439" s="7" t="s">
        <v>75</v>
      </c>
      <c r="B439" s="8" t="n">
        <v>45993</v>
      </c>
      <c r="C439" s="9" t="n">
        <v>4400</v>
      </c>
      <c r="D439" s="10" t="n">
        <f aca="false">IF(A439="","",DATE(YEAR(_xlfn.MINIFS($B:$B,$A:$A,A439)),MONTH(_xlfn.MINIFS($B:$B,$A:$A,A439)),1))</f>
        <v>45717</v>
      </c>
      <c r="E439" s="10" t="n">
        <f aca="false">IF(A439="","",DATE(YEAR(B439),MONTH(B439),1))</f>
        <v>45992</v>
      </c>
      <c r="F439" s="4" t="n">
        <f aca="false">IF(A439="","",(YEAR(E439)-YEAR(D439))*12+MONTH(E439)-MONTH(D439))</f>
        <v>9</v>
      </c>
      <c r="G439" s="4" t="n">
        <f aca="false">IF(A439="","",IF(COUNTIFS($A$2:A439,A439,$F$2:F439,F439)=1,1,0))</f>
        <v>1</v>
      </c>
    </row>
    <row r="440" customFormat="false" ht="15" hidden="false" customHeight="false" outlineLevel="0" collapsed="false">
      <c r="A440" s="7" t="s">
        <v>257</v>
      </c>
      <c r="B440" s="8" t="n">
        <v>45993</v>
      </c>
      <c r="C440" s="9" t="n">
        <v>2100</v>
      </c>
      <c r="D440" s="10" t="n">
        <f aca="false">IF(A440="","",DATE(YEAR(_xlfn.MINIFS($B:$B,$A:$A,A440)),MONTH(_xlfn.MINIFS($B:$B,$A:$A,A440)),1))</f>
        <v>45992</v>
      </c>
      <c r="E440" s="10" t="n">
        <f aca="false">IF(A440="","",DATE(YEAR(B440),MONTH(B440),1))</f>
        <v>45992</v>
      </c>
      <c r="F440" s="4" t="n">
        <f aca="false">IF(A440="","",(YEAR(E440)-YEAR(D440))*12+MONTH(E440)-MONTH(D440))</f>
        <v>0</v>
      </c>
      <c r="G440" s="4" t="n">
        <f aca="false">IF(A440="","",IF(COUNTIFS($A$2:A440,A440,$F$2:F440,F440)=1,1,0))</f>
        <v>1</v>
      </c>
    </row>
    <row r="441" customFormat="false" ht="15" hidden="false" customHeight="false" outlineLevel="0" collapsed="false">
      <c r="A441" s="7" t="s">
        <v>258</v>
      </c>
      <c r="B441" s="8" t="n">
        <v>45993</v>
      </c>
      <c r="C441" s="9" t="n">
        <v>6800</v>
      </c>
      <c r="D441" s="10" t="n">
        <f aca="false">IF(A441="","",DATE(YEAR(_xlfn.MINIFS($B:$B,$A:$A,A441)),MONTH(_xlfn.MINIFS($B:$B,$A:$A,A441)),1))</f>
        <v>45992</v>
      </c>
      <c r="E441" s="10" t="n">
        <f aca="false">IF(A441="","",DATE(YEAR(B441),MONTH(B441),1))</f>
        <v>45992</v>
      </c>
      <c r="F441" s="4" t="n">
        <f aca="false">IF(A441="","",(YEAR(E441)-YEAR(D441))*12+MONTH(E441)-MONTH(D441))</f>
        <v>0</v>
      </c>
      <c r="G441" s="4" t="n">
        <f aca="false">IF(A441="","",IF(COUNTIFS($A$2:A441,A441,$F$2:F441,F441)=1,1,0))</f>
        <v>1</v>
      </c>
    </row>
    <row r="442" customFormat="false" ht="15" hidden="false" customHeight="false" outlineLevel="0" collapsed="false">
      <c r="A442" s="7" t="s">
        <v>259</v>
      </c>
      <c r="B442" s="8" t="n">
        <v>45993</v>
      </c>
      <c r="C442" s="9" t="n">
        <v>4700</v>
      </c>
      <c r="D442" s="10" t="n">
        <f aca="false">IF(A442="","",DATE(YEAR(_xlfn.MINIFS($B:$B,$A:$A,A442)),MONTH(_xlfn.MINIFS($B:$B,$A:$A,A442)),1))</f>
        <v>45992</v>
      </c>
      <c r="E442" s="10" t="n">
        <f aca="false">IF(A442="","",DATE(YEAR(B442),MONTH(B442),1))</f>
        <v>45992</v>
      </c>
      <c r="F442" s="4" t="n">
        <f aca="false">IF(A442="","",(YEAR(E442)-YEAR(D442))*12+MONTH(E442)-MONTH(D442))</f>
        <v>0</v>
      </c>
      <c r="G442" s="4" t="n">
        <f aca="false">IF(A442="","",IF(COUNTIFS($A$2:A442,A442,$F$2:F442,F442)=1,1,0))</f>
        <v>1</v>
      </c>
    </row>
    <row r="443" customFormat="false" ht="15" hidden="false" customHeight="false" outlineLevel="0" collapsed="false">
      <c r="A443" s="7" t="s">
        <v>91</v>
      </c>
      <c r="B443" s="8" t="n">
        <v>45994</v>
      </c>
      <c r="C443" s="9" t="n">
        <v>6200</v>
      </c>
      <c r="D443" s="10" t="n">
        <f aca="false">IF(A443="","",DATE(YEAR(_xlfn.MINIFS($B:$B,$A:$A,A443)),MONTH(_xlfn.MINIFS($B:$B,$A:$A,A443)),1))</f>
        <v>45748</v>
      </c>
      <c r="E443" s="10" t="n">
        <f aca="false">IF(A443="","",DATE(YEAR(B443),MONTH(B443),1))</f>
        <v>45992</v>
      </c>
      <c r="F443" s="4" t="n">
        <f aca="false">IF(A443="","",(YEAR(E443)-YEAR(D443))*12+MONTH(E443)-MONTH(D443))</f>
        <v>8</v>
      </c>
      <c r="G443" s="4" t="n">
        <f aca="false">IF(A443="","",IF(COUNTIFS($A$2:A443,A443,$F$2:F443,F443)=1,1,0))</f>
        <v>1</v>
      </c>
    </row>
    <row r="444" customFormat="false" ht="15" hidden="false" customHeight="false" outlineLevel="0" collapsed="false">
      <c r="A444" s="7" t="s">
        <v>260</v>
      </c>
      <c r="B444" s="8" t="n">
        <v>45994</v>
      </c>
      <c r="C444" s="9" t="n">
        <v>4300</v>
      </c>
      <c r="D444" s="10" t="n">
        <f aca="false">IF(A444="","",DATE(YEAR(_xlfn.MINIFS($B:$B,$A:$A,A444)),MONTH(_xlfn.MINIFS($B:$B,$A:$A,A444)),1))</f>
        <v>45992</v>
      </c>
      <c r="E444" s="10" t="n">
        <f aca="false">IF(A444="","",DATE(YEAR(B444),MONTH(B444),1))</f>
        <v>45992</v>
      </c>
      <c r="F444" s="4" t="n">
        <f aca="false">IF(A444="","",(YEAR(E444)-YEAR(D444))*12+MONTH(E444)-MONTH(D444))</f>
        <v>0</v>
      </c>
      <c r="G444" s="4" t="n">
        <f aca="false">IF(A444="","",IF(COUNTIFS($A$2:A444,A444,$F$2:F444,F444)=1,1,0))</f>
        <v>1</v>
      </c>
    </row>
    <row r="445" customFormat="false" ht="15" hidden="false" customHeight="false" outlineLevel="0" collapsed="false">
      <c r="A445" s="7" t="s">
        <v>171</v>
      </c>
      <c r="B445" s="8" t="n">
        <v>45995</v>
      </c>
      <c r="C445" s="9" t="n">
        <v>6100</v>
      </c>
      <c r="D445" s="10" t="n">
        <f aca="false">IF(A445="","",DATE(YEAR(_xlfn.MINIFS($B:$B,$A:$A,A445)),MONTH(_xlfn.MINIFS($B:$B,$A:$A,A445)),1))</f>
        <v>45839</v>
      </c>
      <c r="E445" s="10" t="n">
        <f aca="false">IF(A445="","",DATE(YEAR(B445),MONTH(B445),1))</f>
        <v>45992</v>
      </c>
      <c r="F445" s="4" t="n">
        <f aca="false">IF(A445="","",(YEAR(E445)-YEAR(D445))*12+MONTH(E445)-MONTH(D445))</f>
        <v>5</v>
      </c>
      <c r="G445" s="4" t="n">
        <f aca="false">IF(A445="","",IF(COUNTIFS($A$2:A445,A445,$F$2:F445,F445)=1,1,0))</f>
        <v>1</v>
      </c>
    </row>
    <row r="446" customFormat="false" ht="15" hidden="false" customHeight="false" outlineLevel="0" collapsed="false">
      <c r="A446" s="7" t="s">
        <v>214</v>
      </c>
      <c r="B446" s="8" t="n">
        <v>45995</v>
      </c>
      <c r="C446" s="9" t="n">
        <v>6900</v>
      </c>
      <c r="D446" s="10" t="n">
        <f aca="false">IF(A446="","",DATE(YEAR(_xlfn.MINIFS($B:$B,$A:$A,A446)),MONTH(_xlfn.MINIFS($B:$B,$A:$A,A446)),1))</f>
        <v>45901</v>
      </c>
      <c r="E446" s="10" t="n">
        <f aca="false">IF(A446="","",DATE(YEAR(B446),MONTH(B446),1))</f>
        <v>45992</v>
      </c>
      <c r="F446" s="4" t="n">
        <f aca="false">IF(A446="","",(YEAR(E446)-YEAR(D446))*12+MONTH(E446)-MONTH(D446))</f>
        <v>3</v>
      </c>
      <c r="G446" s="4" t="n">
        <f aca="false">IF(A446="","",IF(COUNTIFS($A$2:A446,A446,$F$2:F446,F446)=1,1,0))</f>
        <v>1</v>
      </c>
    </row>
    <row r="447" customFormat="false" ht="15" hidden="false" customHeight="false" outlineLevel="0" collapsed="false">
      <c r="A447" s="7" t="s">
        <v>221</v>
      </c>
      <c r="B447" s="8" t="n">
        <v>45997</v>
      </c>
      <c r="C447" s="9" t="n">
        <v>6400</v>
      </c>
      <c r="D447" s="10" t="n">
        <f aca="false">IF(A447="","",DATE(YEAR(_xlfn.MINIFS($B:$B,$A:$A,A447)),MONTH(_xlfn.MINIFS($B:$B,$A:$A,A447)),1))</f>
        <v>45931</v>
      </c>
      <c r="E447" s="10" t="n">
        <f aca="false">IF(A447="","",DATE(YEAR(B447),MONTH(B447),1))</f>
        <v>45992</v>
      </c>
      <c r="F447" s="4" t="n">
        <f aca="false">IF(A447="","",(YEAR(E447)-YEAR(D447))*12+MONTH(E447)-MONTH(D447))</f>
        <v>2</v>
      </c>
      <c r="G447" s="4" t="n">
        <f aca="false">IF(A447="","",IF(COUNTIFS($A$2:A447,A447,$F$2:F447,F447)=1,1,0))</f>
        <v>1</v>
      </c>
    </row>
    <row r="448" customFormat="false" ht="15" hidden="false" customHeight="false" outlineLevel="0" collapsed="false">
      <c r="A448" s="7" t="s">
        <v>261</v>
      </c>
      <c r="B448" s="8" t="n">
        <v>45997</v>
      </c>
      <c r="C448" s="9" t="n">
        <v>7200</v>
      </c>
      <c r="D448" s="10" t="n">
        <f aca="false">IF(A448="","",DATE(YEAR(_xlfn.MINIFS($B:$B,$A:$A,A448)),MONTH(_xlfn.MINIFS($B:$B,$A:$A,A448)),1))</f>
        <v>45992</v>
      </c>
      <c r="E448" s="10" t="n">
        <f aca="false">IF(A448="","",DATE(YEAR(B448),MONTH(B448),1))</f>
        <v>45992</v>
      </c>
      <c r="F448" s="4" t="n">
        <f aca="false">IF(A448="","",(YEAR(E448)-YEAR(D448))*12+MONTH(E448)-MONTH(D448))</f>
        <v>0</v>
      </c>
      <c r="G448" s="4" t="n">
        <f aca="false">IF(A448="","",IF(COUNTIFS($A$2:A448,A448,$F$2:F448,F448)=1,1,0))</f>
        <v>1</v>
      </c>
    </row>
    <row r="449" customFormat="false" ht="15" hidden="false" customHeight="false" outlineLevel="0" collapsed="false">
      <c r="A449" s="7" t="s">
        <v>262</v>
      </c>
      <c r="B449" s="8" t="n">
        <v>45998</v>
      </c>
      <c r="C449" s="9" t="n">
        <v>4600</v>
      </c>
      <c r="D449" s="10" t="n">
        <f aca="false">IF(A449="","",DATE(YEAR(_xlfn.MINIFS($B:$B,$A:$A,A449)),MONTH(_xlfn.MINIFS($B:$B,$A:$A,A449)),1))</f>
        <v>45992</v>
      </c>
      <c r="E449" s="10" t="n">
        <f aca="false">IF(A449="","",DATE(YEAR(B449),MONTH(B449),1))</f>
        <v>45992</v>
      </c>
      <c r="F449" s="4" t="n">
        <f aca="false">IF(A449="","",(YEAR(E449)-YEAR(D449))*12+MONTH(E449)-MONTH(D449))</f>
        <v>0</v>
      </c>
      <c r="G449" s="4" t="n">
        <f aca="false">IF(A449="","",IF(COUNTIFS($A$2:A449,A449,$F$2:F449,F449)=1,1,0))</f>
        <v>1</v>
      </c>
    </row>
    <row r="450" customFormat="false" ht="15" hidden="false" customHeight="false" outlineLevel="0" collapsed="false">
      <c r="A450" s="7" t="s">
        <v>263</v>
      </c>
      <c r="B450" s="8" t="n">
        <v>45999</v>
      </c>
      <c r="C450" s="9" t="n">
        <v>5800</v>
      </c>
      <c r="D450" s="10" t="n">
        <f aca="false">IF(A450="","",DATE(YEAR(_xlfn.MINIFS($B:$B,$A:$A,A450)),MONTH(_xlfn.MINIFS($B:$B,$A:$A,A450)),1))</f>
        <v>45992</v>
      </c>
      <c r="E450" s="10" t="n">
        <f aca="false">IF(A450="","",DATE(YEAR(B450),MONTH(B450),1))</f>
        <v>45992</v>
      </c>
      <c r="F450" s="4" t="n">
        <f aca="false">IF(A450="","",(YEAR(E450)-YEAR(D450))*12+MONTH(E450)-MONTH(D450))</f>
        <v>0</v>
      </c>
      <c r="G450" s="4" t="n">
        <f aca="false">IF(A450="","",IF(COUNTIFS($A$2:A450,A450,$F$2:F450,F450)=1,1,0))</f>
        <v>1</v>
      </c>
    </row>
    <row r="451" customFormat="false" ht="15" hidden="false" customHeight="false" outlineLevel="0" collapsed="false">
      <c r="A451" s="7" t="s">
        <v>151</v>
      </c>
      <c r="B451" s="8" t="n">
        <v>46000</v>
      </c>
      <c r="C451" s="9" t="n">
        <v>5200</v>
      </c>
      <c r="D451" s="10" t="n">
        <f aca="false">IF(A451="","",DATE(YEAR(_xlfn.MINIFS($B:$B,$A:$A,A451)),MONTH(_xlfn.MINIFS($B:$B,$A:$A,A451)),1))</f>
        <v>45809</v>
      </c>
      <c r="E451" s="10" t="n">
        <f aca="false">IF(A451="","",DATE(YEAR(B451),MONTH(B451),1))</f>
        <v>45992</v>
      </c>
      <c r="F451" s="4" t="n">
        <f aca="false">IF(A451="","",(YEAR(E451)-YEAR(D451))*12+MONTH(E451)-MONTH(D451))</f>
        <v>6</v>
      </c>
      <c r="G451" s="4" t="n">
        <f aca="false">IF(A451="","",IF(COUNTIFS($A$2:A451,A451,$F$2:F451,F451)=1,1,0))</f>
        <v>1</v>
      </c>
    </row>
    <row r="452" customFormat="false" ht="15" hidden="false" customHeight="false" outlineLevel="0" collapsed="false">
      <c r="A452" s="7" t="s">
        <v>137</v>
      </c>
      <c r="B452" s="8" t="n">
        <v>46000</v>
      </c>
      <c r="C452" s="9" t="n">
        <v>4800</v>
      </c>
      <c r="D452" s="10" t="n">
        <f aca="false">IF(A452="","",DATE(YEAR(_xlfn.MINIFS($B:$B,$A:$A,A452)),MONTH(_xlfn.MINIFS($B:$B,$A:$A,A452)),1))</f>
        <v>45809</v>
      </c>
      <c r="E452" s="10" t="n">
        <f aca="false">IF(A452="","",DATE(YEAR(B452),MONTH(B452),1))</f>
        <v>45992</v>
      </c>
      <c r="F452" s="4" t="n">
        <f aca="false">IF(A452="","",(YEAR(E452)-YEAR(D452))*12+MONTH(E452)-MONTH(D452))</f>
        <v>6</v>
      </c>
      <c r="G452" s="4" t="n">
        <f aca="false">IF(A452="","",IF(COUNTIFS($A$2:A452,A452,$F$2:F452,F452)=1,1,0))</f>
        <v>1</v>
      </c>
    </row>
    <row r="453" customFormat="false" ht="15" hidden="false" customHeight="false" outlineLevel="0" collapsed="false">
      <c r="A453" s="7" t="s">
        <v>184</v>
      </c>
      <c r="B453" s="8" t="n">
        <v>46000</v>
      </c>
      <c r="C453" s="9" t="n">
        <v>5100</v>
      </c>
      <c r="D453" s="10" t="n">
        <f aca="false">IF(A453="","",DATE(YEAR(_xlfn.MINIFS($B:$B,$A:$A,A453)),MONTH(_xlfn.MINIFS($B:$B,$A:$A,A453)),1))</f>
        <v>45870</v>
      </c>
      <c r="E453" s="10" t="n">
        <f aca="false">IF(A453="","",DATE(YEAR(B453),MONTH(B453),1))</f>
        <v>45992</v>
      </c>
      <c r="F453" s="4" t="n">
        <f aca="false">IF(A453="","",(YEAR(E453)-YEAR(D453))*12+MONTH(E453)-MONTH(D453))</f>
        <v>4</v>
      </c>
      <c r="G453" s="4" t="n">
        <f aca="false">IF(A453="","",IF(COUNTIFS($A$2:A453,A453,$F$2:F453,F453)=1,1,0))</f>
        <v>1</v>
      </c>
    </row>
    <row r="454" customFormat="false" ht="15" hidden="false" customHeight="false" outlineLevel="0" collapsed="false">
      <c r="A454" s="7" t="s">
        <v>244</v>
      </c>
      <c r="B454" s="8" t="n">
        <v>46000</v>
      </c>
      <c r="C454" s="9" t="n">
        <v>3400</v>
      </c>
      <c r="D454" s="10" t="n">
        <f aca="false">IF(A454="","",DATE(YEAR(_xlfn.MINIFS($B:$B,$A:$A,A454)),MONTH(_xlfn.MINIFS($B:$B,$A:$A,A454)),1))</f>
        <v>45962</v>
      </c>
      <c r="E454" s="10" t="n">
        <f aca="false">IF(A454="","",DATE(YEAR(B454),MONTH(B454),1))</f>
        <v>45992</v>
      </c>
      <c r="F454" s="4" t="n">
        <f aca="false">IF(A454="","",(YEAR(E454)-YEAR(D454))*12+MONTH(E454)-MONTH(D454))</f>
        <v>1</v>
      </c>
      <c r="G454" s="4" t="n">
        <f aca="false">IF(A454="","",IF(COUNTIFS($A$2:A454,A454,$F$2:F454,F454)=1,1,0))</f>
        <v>1</v>
      </c>
    </row>
    <row r="455" customFormat="false" ht="15" hidden="false" customHeight="false" outlineLevel="0" collapsed="false">
      <c r="A455" s="7" t="s">
        <v>189</v>
      </c>
      <c r="B455" s="8" t="n">
        <v>46001</v>
      </c>
      <c r="C455" s="9" t="n">
        <v>7300</v>
      </c>
      <c r="D455" s="10" t="n">
        <f aca="false">IF(A455="","",DATE(YEAR(_xlfn.MINIFS($B:$B,$A:$A,A455)),MONTH(_xlfn.MINIFS($B:$B,$A:$A,A455)),1))</f>
        <v>45870</v>
      </c>
      <c r="E455" s="10" t="n">
        <f aca="false">IF(A455="","",DATE(YEAR(B455),MONTH(B455),1))</f>
        <v>45992</v>
      </c>
      <c r="F455" s="4" t="n">
        <f aca="false">IF(A455="","",(YEAR(E455)-YEAR(D455))*12+MONTH(E455)-MONTH(D455))</f>
        <v>4</v>
      </c>
      <c r="G455" s="4" t="n">
        <f aca="false">IF(A455="","",IF(COUNTIFS($A$2:A455,A455,$F$2:F455,F455)=1,1,0))</f>
        <v>1</v>
      </c>
    </row>
    <row r="456" customFormat="false" ht="15" hidden="false" customHeight="false" outlineLevel="0" collapsed="false">
      <c r="A456" s="7" t="s">
        <v>264</v>
      </c>
      <c r="B456" s="8" t="n">
        <v>46001</v>
      </c>
      <c r="C456" s="9" t="n">
        <v>5300</v>
      </c>
      <c r="D456" s="10" t="n">
        <f aca="false">IF(A456="","",DATE(YEAR(_xlfn.MINIFS($B:$B,$A:$A,A456)),MONTH(_xlfn.MINIFS($B:$B,$A:$A,A456)),1))</f>
        <v>45992</v>
      </c>
      <c r="E456" s="10" t="n">
        <f aca="false">IF(A456="","",DATE(YEAR(B456),MONTH(B456),1))</f>
        <v>45992</v>
      </c>
      <c r="F456" s="4" t="n">
        <f aca="false">IF(A456="","",(YEAR(E456)-YEAR(D456))*12+MONTH(E456)-MONTH(D456))</f>
        <v>0</v>
      </c>
      <c r="G456" s="4" t="n">
        <f aca="false">IF(A456="","",IF(COUNTIFS($A$2:A456,A456,$F$2:F456,F456)=1,1,0))</f>
        <v>1</v>
      </c>
    </row>
    <row r="457" customFormat="false" ht="15" hidden="false" customHeight="false" outlineLevel="0" collapsed="false">
      <c r="A457" s="7" t="s">
        <v>79</v>
      </c>
      <c r="B457" s="8" t="n">
        <v>46002</v>
      </c>
      <c r="C457" s="9" t="n">
        <v>2400</v>
      </c>
      <c r="D457" s="10" t="n">
        <f aca="false">IF(A457="","",DATE(YEAR(_xlfn.MINIFS($B:$B,$A:$A,A457)),MONTH(_xlfn.MINIFS($B:$B,$A:$A,A457)),1))</f>
        <v>45717</v>
      </c>
      <c r="E457" s="10" t="n">
        <f aca="false">IF(A457="","",DATE(YEAR(B457),MONTH(B457),1))</f>
        <v>45992</v>
      </c>
      <c r="F457" s="4" t="n">
        <f aca="false">IF(A457="","",(YEAR(E457)-YEAR(D457))*12+MONTH(E457)-MONTH(D457))</f>
        <v>9</v>
      </c>
      <c r="G457" s="4" t="n">
        <f aca="false">IF(A457="","",IF(COUNTIFS($A$2:A457,A457,$F$2:F457,F457)=1,1,0))</f>
        <v>1</v>
      </c>
    </row>
    <row r="458" customFormat="false" ht="15" hidden="false" customHeight="false" outlineLevel="0" collapsed="false">
      <c r="A458" s="7" t="s">
        <v>179</v>
      </c>
      <c r="B458" s="8" t="n">
        <v>46003</v>
      </c>
      <c r="C458" s="9" t="n">
        <v>2500</v>
      </c>
      <c r="D458" s="10" t="n">
        <f aca="false">IF(A458="","",DATE(YEAR(_xlfn.MINIFS($B:$B,$A:$A,A458)),MONTH(_xlfn.MINIFS($B:$B,$A:$A,A458)),1))</f>
        <v>45870</v>
      </c>
      <c r="E458" s="10" t="n">
        <f aca="false">IF(A458="","",DATE(YEAR(B458),MONTH(B458),1))</f>
        <v>45992</v>
      </c>
      <c r="F458" s="4" t="n">
        <f aca="false">IF(A458="","",(YEAR(E458)-YEAR(D458))*12+MONTH(E458)-MONTH(D458))</f>
        <v>4</v>
      </c>
      <c r="G458" s="4" t="n">
        <f aca="false">IF(A458="","",IF(COUNTIFS($A$2:A458,A458,$F$2:F458,F458)=1,1,0))</f>
        <v>1</v>
      </c>
    </row>
    <row r="459" customFormat="false" ht="15" hidden="false" customHeight="false" outlineLevel="0" collapsed="false">
      <c r="A459" s="7" t="s">
        <v>265</v>
      </c>
      <c r="B459" s="8" t="n">
        <v>46003</v>
      </c>
      <c r="C459" s="9" t="n">
        <v>6800</v>
      </c>
      <c r="D459" s="10" t="n">
        <f aca="false">IF(A459="","",DATE(YEAR(_xlfn.MINIFS($B:$B,$A:$A,A459)),MONTH(_xlfn.MINIFS($B:$B,$A:$A,A459)),1))</f>
        <v>45992</v>
      </c>
      <c r="E459" s="10" t="n">
        <f aca="false">IF(A459="","",DATE(YEAR(B459),MONTH(B459),1))</f>
        <v>45992</v>
      </c>
      <c r="F459" s="4" t="n">
        <f aca="false">IF(A459="","",(YEAR(E459)-YEAR(D459))*12+MONTH(E459)-MONTH(D459))</f>
        <v>0</v>
      </c>
      <c r="G459" s="4" t="n">
        <f aca="false">IF(A459="","",IF(COUNTIFS($A$2:A459,A459,$F$2:F459,F459)=1,1,0))</f>
        <v>1</v>
      </c>
    </row>
    <row r="460" customFormat="false" ht="15" hidden="false" customHeight="false" outlineLevel="0" collapsed="false">
      <c r="A460" s="7" t="s">
        <v>208</v>
      </c>
      <c r="B460" s="8" t="n">
        <v>46004</v>
      </c>
      <c r="C460" s="9" t="n">
        <v>5200</v>
      </c>
      <c r="D460" s="10" t="n">
        <f aca="false">IF(A460="","",DATE(YEAR(_xlfn.MINIFS($B:$B,$A:$A,A460)),MONTH(_xlfn.MINIFS($B:$B,$A:$A,A460)),1))</f>
        <v>45901</v>
      </c>
      <c r="E460" s="10" t="n">
        <f aca="false">IF(A460="","",DATE(YEAR(B460),MONTH(B460),1))</f>
        <v>45992</v>
      </c>
      <c r="F460" s="4" t="n">
        <f aca="false">IF(A460="","",(YEAR(E460)-YEAR(D460))*12+MONTH(E460)-MONTH(D460))</f>
        <v>3</v>
      </c>
      <c r="G460" s="4" t="n">
        <f aca="false">IF(A460="","",IF(COUNTIFS($A$2:A460,A460,$F$2:F460,F460)=1,1,0))</f>
        <v>1</v>
      </c>
    </row>
    <row r="461" customFormat="false" ht="15" hidden="false" customHeight="false" outlineLevel="0" collapsed="false">
      <c r="A461" s="7" t="s">
        <v>266</v>
      </c>
      <c r="B461" s="8" t="n">
        <v>46004</v>
      </c>
      <c r="C461" s="9" t="n">
        <v>2000</v>
      </c>
      <c r="D461" s="10" t="n">
        <f aca="false">IF(A461="","",DATE(YEAR(_xlfn.MINIFS($B:$B,$A:$A,A461)),MONTH(_xlfn.MINIFS($B:$B,$A:$A,A461)),1))</f>
        <v>45992</v>
      </c>
      <c r="E461" s="10" t="n">
        <f aca="false">IF(A461="","",DATE(YEAR(B461),MONTH(B461),1))</f>
        <v>45992</v>
      </c>
      <c r="F461" s="4" t="n">
        <f aca="false">IF(A461="","",(YEAR(E461)-YEAR(D461))*12+MONTH(E461)-MONTH(D461))</f>
        <v>0</v>
      </c>
      <c r="G461" s="4" t="n">
        <f aca="false">IF(A461="","",IF(COUNTIFS($A$2:A461,A461,$F$2:F461,F461)=1,1,0))</f>
        <v>1</v>
      </c>
    </row>
    <row r="462" customFormat="false" ht="15" hidden="false" customHeight="false" outlineLevel="0" collapsed="false">
      <c r="A462" s="7" t="s">
        <v>187</v>
      </c>
      <c r="B462" s="8" t="n">
        <v>46005</v>
      </c>
      <c r="C462" s="9" t="n">
        <v>2700</v>
      </c>
      <c r="D462" s="10" t="n">
        <f aca="false">IF(A462="","",DATE(YEAR(_xlfn.MINIFS($B:$B,$A:$A,A462)),MONTH(_xlfn.MINIFS($B:$B,$A:$A,A462)),1))</f>
        <v>45870</v>
      </c>
      <c r="E462" s="10" t="n">
        <f aca="false">IF(A462="","",DATE(YEAR(B462),MONTH(B462),1))</f>
        <v>45992</v>
      </c>
      <c r="F462" s="4" t="n">
        <f aca="false">IF(A462="","",(YEAR(E462)-YEAR(D462))*12+MONTH(E462)-MONTH(D462))</f>
        <v>4</v>
      </c>
      <c r="G462" s="4" t="n">
        <f aca="false">IF(A462="","",IF(COUNTIFS($A$2:A462,A462,$F$2:F462,F462)=1,1,0))</f>
        <v>1</v>
      </c>
    </row>
    <row r="463" customFormat="false" ht="15" hidden="false" customHeight="false" outlineLevel="0" collapsed="false">
      <c r="A463" s="7" t="s">
        <v>227</v>
      </c>
      <c r="B463" s="8" t="n">
        <v>46005</v>
      </c>
      <c r="C463" s="9" t="n">
        <v>5700</v>
      </c>
      <c r="D463" s="10" t="n">
        <f aca="false">IF(A463="","",DATE(YEAR(_xlfn.MINIFS($B:$B,$A:$A,A463)),MONTH(_xlfn.MINIFS($B:$B,$A:$A,A463)),1))</f>
        <v>45931</v>
      </c>
      <c r="E463" s="10" t="n">
        <f aca="false">IF(A463="","",DATE(YEAR(B463),MONTH(B463),1))</f>
        <v>45992</v>
      </c>
      <c r="F463" s="4" t="n">
        <f aca="false">IF(A463="","",(YEAR(E463)-YEAR(D463))*12+MONTH(E463)-MONTH(D463))</f>
        <v>2</v>
      </c>
      <c r="G463" s="4" t="n">
        <f aca="false">IF(A463="","",IF(COUNTIFS($A$2:A463,A463,$F$2:F463,F463)=1,1,0))</f>
        <v>1</v>
      </c>
    </row>
    <row r="464" customFormat="false" ht="15" hidden="false" customHeight="false" outlineLevel="0" collapsed="false">
      <c r="A464" s="7" t="s">
        <v>213</v>
      </c>
      <c r="B464" s="8" t="n">
        <v>46006</v>
      </c>
      <c r="C464" s="9" t="n">
        <v>5800</v>
      </c>
      <c r="D464" s="10" t="n">
        <f aca="false">IF(A464="","",DATE(YEAR(_xlfn.MINIFS($B:$B,$A:$A,A464)),MONTH(_xlfn.MINIFS($B:$B,$A:$A,A464)),1))</f>
        <v>45901</v>
      </c>
      <c r="E464" s="10" t="n">
        <f aca="false">IF(A464="","",DATE(YEAR(B464),MONTH(B464),1))</f>
        <v>45992</v>
      </c>
      <c r="F464" s="4" t="n">
        <f aca="false">IF(A464="","",(YEAR(E464)-YEAR(D464))*12+MONTH(E464)-MONTH(D464))</f>
        <v>3</v>
      </c>
      <c r="G464" s="4" t="n">
        <f aca="false">IF(A464="","",IF(COUNTIFS($A$2:A464,A464,$F$2:F464,F464)=1,1,0))</f>
        <v>1</v>
      </c>
    </row>
    <row r="465" customFormat="false" ht="15" hidden="false" customHeight="false" outlineLevel="0" collapsed="false">
      <c r="A465" s="7" t="s">
        <v>243</v>
      </c>
      <c r="B465" s="8" t="n">
        <v>46006</v>
      </c>
      <c r="C465" s="9" t="n">
        <v>4400</v>
      </c>
      <c r="D465" s="10" t="n">
        <f aca="false">IF(A465="","",DATE(YEAR(_xlfn.MINIFS($B:$B,$A:$A,A465)),MONTH(_xlfn.MINIFS($B:$B,$A:$A,A465)),1))</f>
        <v>45962</v>
      </c>
      <c r="E465" s="10" t="n">
        <f aca="false">IF(A465="","",DATE(YEAR(B465),MONTH(B465),1))</f>
        <v>45992</v>
      </c>
      <c r="F465" s="4" t="n">
        <f aca="false">IF(A465="","",(YEAR(E465)-YEAR(D465))*12+MONTH(E465)-MONTH(D465))</f>
        <v>1</v>
      </c>
      <c r="G465" s="4" t="n">
        <f aca="false">IF(A465="","",IF(COUNTIFS($A$2:A465,A465,$F$2:F465,F465)=1,1,0))</f>
        <v>1</v>
      </c>
    </row>
    <row r="466" customFormat="false" ht="15" hidden="false" customHeight="false" outlineLevel="0" collapsed="false">
      <c r="A466" s="7" t="s">
        <v>245</v>
      </c>
      <c r="B466" s="8" t="n">
        <v>46006</v>
      </c>
      <c r="C466" s="9" t="n">
        <v>6300</v>
      </c>
      <c r="D466" s="10" t="n">
        <f aca="false">IF(A466="","",DATE(YEAR(_xlfn.MINIFS($B:$B,$A:$A,A466)),MONTH(_xlfn.MINIFS($B:$B,$A:$A,A466)),1))</f>
        <v>45962</v>
      </c>
      <c r="E466" s="10" t="n">
        <f aca="false">IF(A466="","",DATE(YEAR(B466),MONTH(B466),1))</f>
        <v>45992</v>
      </c>
      <c r="F466" s="4" t="n">
        <f aca="false">IF(A466="","",(YEAR(E466)-YEAR(D466))*12+MONTH(E466)-MONTH(D466))</f>
        <v>1</v>
      </c>
      <c r="G466" s="4" t="n">
        <f aca="false">IF(A466="","",IF(COUNTIFS($A$2:A466,A466,$F$2:F466,F466)=1,1,0))</f>
        <v>1</v>
      </c>
    </row>
    <row r="467" customFormat="false" ht="15" hidden="false" customHeight="false" outlineLevel="0" collapsed="false">
      <c r="A467" s="7" t="s">
        <v>267</v>
      </c>
      <c r="B467" s="8" t="n">
        <v>46007</v>
      </c>
      <c r="C467" s="9" t="n">
        <v>2700</v>
      </c>
      <c r="D467" s="10" t="n">
        <f aca="false">IF(A467="","",DATE(YEAR(_xlfn.MINIFS($B:$B,$A:$A,A467)),MONTH(_xlfn.MINIFS($B:$B,$A:$A,A467)),1))</f>
        <v>45992</v>
      </c>
      <c r="E467" s="10" t="n">
        <f aca="false">IF(A467="","",DATE(YEAR(B467),MONTH(B467),1))</f>
        <v>45992</v>
      </c>
      <c r="F467" s="4" t="n">
        <f aca="false">IF(A467="","",(YEAR(E467)-YEAR(D467))*12+MONTH(E467)-MONTH(D467))</f>
        <v>0</v>
      </c>
      <c r="G467" s="4" t="n">
        <f aca="false">IF(A467="","",IF(COUNTIFS($A$2:A467,A467,$F$2:F467,F467)=1,1,0))</f>
        <v>1</v>
      </c>
    </row>
    <row r="468" customFormat="false" ht="15" hidden="false" customHeight="false" outlineLevel="0" collapsed="false">
      <c r="A468" s="7" t="s">
        <v>268</v>
      </c>
      <c r="B468" s="8" t="n">
        <v>46008</v>
      </c>
      <c r="C468" s="9" t="n">
        <v>4200</v>
      </c>
      <c r="D468" s="10" t="n">
        <f aca="false">IF(A468="","",DATE(YEAR(_xlfn.MINIFS($B:$B,$A:$A,A468)),MONTH(_xlfn.MINIFS($B:$B,$A:$A,A468)),1))</f>
        <v>45992</v>
      </c>
      <c r="E468" s="10" t="n">
        <f aca="false">IF(A468="","",DATE(YEAR(B468),MONTH(B468),1))</f>
        <v>45992</v>
      </c>
      <c r="F468" s="4" t="n">
        <f aca="false">IF(A468="","",(YEAR(E468)-YEAR(D468))*12+MONTH(E468)-MONTH(D468))</f>
        <v>0</v>
      </c>
      <c r="G468" s="4" t="n">
        <f aca="false">IF(A468="","",IF(COUNTIFS($A$2:A468,A468,$F$2:F468,F468)=1,1,0))</f>
        <v>1</v>
      </c>
    </row>
    <row r="469" customFormat="false" ht="15" hidden="false" customHeight="false" outlineLevel="0" collapsed="false">
      <c r="A469" s="7" t="s">
        <v>269</v>
      </c>
      <c r="B469" s="8" t="n">
        <v>46008</v>
      </c>
      <c r="C469" s="9" t="n">
        <v>4400</v>
      </c>
      <c r="D469" s="10" t="n">
        <f aca="false">IF(A469="","",DATE(YEAR(_xlfn.MINIFS($B:$B,$A:$A,A469)),MONTH(_xlfn.MINIFS($B:$B,$A:$A,A469)),1))</f>
        <v>45992</v>
      </c>
      <c r="E469" s="10" t="n">
        <f aca="false">IF(A469="","",DATE(YEAR(B469),MONTH(B469),1))</f>
        <v>45992</v>
      </c>
      <c r="F469" s="4" t="n">
        <f aca="false">IF(A469="","",(YEAR(E469)-YEAR(D469))*12+MONTH(E469)-MONTH(D469))</f>
        <v>0</v>
      </c>
      <c r="G469" s="4" t="n">
        <f aca="false">IF(A469="","",IF(COUNTIFS($A$2:A469,A469,$F$2:F469,F469)=1,1,0))</f>
        <v>1</v>
      </c>
    </row>
    <row r="470" customFormat="false" ht="15" hidden="false" customHeight="false" outlineLevel="0" collapsed="false">
      <c r="A470" s="7" t="s">
        <v>270</v>
      </c>
      <c r="B470" s="8" t="n">
        <v>46008</v>
      </c>
      <c r="C470" s="9" t="n">
        <v>7100</v>
      </c>
      <c r="D470" s="10" t="n">
        <f aca="false">IF(A470="","",DATE(YEAR(_xlfn.MINIFS($B:$B,$A:$A,A470)),MONTH(_xlfn.MINIFS($B:$B,$A:$A,A470)),1))</f>
        <v>45992</v>
      </c>
      <c r="E470" s="10" t="n">
        <f aca="false">IF(A470="","",DATE(YEAR(B470),MONTH(B470),1))</f>
        <v>45992</v>
      </c>
      <c r="F470" s="4" t="n">
        <f aca="false">IF(A470="","",(YEAR(E470)-YEAR(D470))*12+MONTH(E470)-MONTH(D470))</f>
        <v>0</v>
      </c>
      <c r="G470" s="4" t="n">
        <f aca="false">IF(A470="","",IF(COUNTIFS($A$2:A470,A470,$F$2:F470,F470)=1,1,0))</f>
        <v>1</v>
      </c>
    </row>
    <row r="471" customFormat="false" ht="15" hidden="false" customHeight="false" outlineLevel="0" collapsed="false">
      <c r="A471" s="7" t="s">
        <v>52</v>
      </c>
      <c r="B471" s="8" t="n">
        <v>46009</v>
      </c>
      <c r="C471" s="9" t="n">
        <v>2300</v>
      </c>
      <c r="D471" s="10" t="n">
        <f aca="false">IF(A471="","",DATE(YEAR(_xlfn.MINIFS($B:$B,$A:$A,A471)),MONTH(_xlfn.MINIFS($B:$B,$A:$A,A471)),1))</f>
        <v>45689</v>
      </c>
      <c r="E471" s="10" t="n">
        <f aca="false">IF(A471="","",DATE(YEAR(B471),MONTH(B471),1))</f>
        <v>45992</v>
      </c>
      <c r="F471" s="4" t="n">
        <f aca="false">IF(A471="","",(YEAR(E471)-YEAR(D471))*12+MONTH(E471)-MONTH(D471))</f>
        <v>10</v>
      </c>
      <c r="G471" s="4" t="n">
        <f aca="false">IF(A471="","",IF(COUNTIFS($A$2:A471,A471,$F$2:F471,F471)=1,1,0))</f>
        <v>1</v>
      </c>
    </row>
    <row r="472" customFormat="false" ht="15" hidden="false" customHeight="false" outlineLevel="0" collapsed="false">
      <c r="A472" s="7" t="s">
        <v>242</v>
      </c>
      <c r="B472" s="8" t="n">
        <v>46009</v>
      </c>
      <c r="C472" s="9" t="n">
        <v>3500</v>
      </c>
      <c r="D472" s="10" t="n">
        <f aca="false">IF(A472="","",DATE(YEAR(_xlfn.MINIFS($B:$B,$A:$A,A472)),MONTH(_xlfn.MINIFS($B:$B,$A:$A,A472)),1))</f>
        <v>45962</v>
      </c>
      <c r="E472" s="10" t="n">
        <f aca="false">IF(A472="","",DATE(YEAR(B472),MONTH(B472),1))</f>
        <v>45992</v>
      </c>
      <c r="F472" s="4" t="n">
        <f aca="false">IF(A472="","",(YEAR(E472)-YEAR(D472))*12+MONTH(E472)-MONTH(D472))</f>
        <v>1</v>
      </c>
      <c r="G472" s="4" t="n">
        <f aca="false">IF(A472="","",IF(COUNTIFS($A$2:A472,A472,$F$2:F472,F472)=1,1,0))</f>
        <v>1</v>
      </c>
    </row>
    <row r="473" customFormat="false" ht="15" hidden="false" customHeight="false" outlineLevel="0" collapsed="false">
      <c r="A473" s="7" t="s">
        <v>105</v>
      </c>
      <c r="B473" s="8" t="n">
        <v>46010</v>
      </c>
      <c r="C473" s="9" t="n">
        <v>2800</v>
      </c>
      <c r="D473" s="10" t="n">
        <f aca="false">IF(A473="","",DATE(YEAR(_xlfn.MINIFS($B:$B,$A:$A,A473)),MONTH(_xlfn.MINIFS($B:$B,$A:$A,A473)),1))</f>
        <v>45748</v>
      </c>
      <c r="E473" s="10" t="n">
        <f aca="false">IF(A473="","",DATE(YEAR(B473),MONTH(B473),1))</f>
        <v>45992</v>
      </c>
      <c r="F473" s="4" t="n">
        <f aca="false">IF(A473="","",(YEAR(E473)-YEAR(D473))*12+MONTH(E473)-MONTH(D473))</f>
        <v>8</v>
      </c>
      <c r="G473" s="4" t="n">
        <f aca="false">IF(A473="","",IF(COUNTIFS($A$2:A473,A473,$F$2:F473,F473)=1,1,0))</f>
        <v>1</v>
      </c>
    </row>
    <row r="474" customFormat="false" ht="15" hidden="false" customHeight="false" outlineLevel="0" collapsed="false">
      <c r="A474" s="7" t="s">
        <v>140</v>
      </c>
      <c r="B474" s="8" t="n">
        <v>46010</v>
      </c>
      <c r="C474" s="9" t="n">
        <v>4800</v>
      </c>
      <c r="D474" s="10" t="n">
        <f aca="false">IF(A474="","",DATE(YEAR(_xlfn.MINIFS($B:$B,$A:$A,A474)),MONTH(_xlfn.MINIFS($B:$B,$A:$A,A474)),1))</f>
        <v>45809</v>
      </c>
      <c r="E474" s="10" t="n">
        <f aca="false">IF(A474="","",DATE(YEAR(B474),MONTH(B474),1))</f>
        <v>45992</v>
      </c>
      <c r="F474" s="4" t="n">
        <f aca="false">IF(A474="","",(YEAR(E474)-YEAR(D474))*12+MONTH(E474)-MONTH(D474))</f>
        <v>6</v>
      </c>
      <c r="G474" s="4" t="n">
        <f aca="false">IF(A474="","",IF(COUNTIFS($A$2:A474,A474,$F$2:F474,F474)=1,1,0))</f>
        <v>1</v>
      </c>
    </row>
    <row r="475" customFormat="false" ht="15" hidden="false" customHeight="false" outlineLevel="0" collapsed="false">
      <c r="A475" s="7" t="s">
        <v>271</v>
      </c>
      <c r="B475" s="8" t="n">
        <v>46010</v>
      </c>
      <c r="C475" s="9" t="n">
        <v>2700</v>
      </c>
      <c r="D475" s="10" t="n">
        <f aca="false">IF(A475="","",DATE(YEAR(_xlfn.MINIFS($B:$B,$A:$A,A475)),MONTH(_xlfn.MINIFS($B:$B,$A:$A,A475)),1))</f>
        <v>45992</v>
      </c>
      <c r="E475" s="10" t="n">
        <f aca="false">IF(A475="","",DATE(YEAR(B475),MONTH(B475),1))</f>
        <v>45992</v>
      </c>
      <c r="F475" s="4" t="n">
        <f aca="false">IF(A475="","",(YEAR(E475)-YEAR(D475))*12+MONTH(E475)-MONTH(D475))</f>
        <v>0</v>
      </c>
      <c r="G475" s="4" t="n">
        <f aca="false">IF(A475="","",IF(COUNTIFS($A$2:A475,A475,$F$2:F475,F475)=1,1,0))</f>
        <v>1</v>
      </c>
    </row>
    <row r="476" customFormat="false" ht="15" hidden="false" customHeight="false" outlineLevel="0" collapsed="false">
      <c r="A476" s="7" t="s">
        <v>272</v>
      </c>
      <c r="B476" s="8" t="n">
        <v>46010</v>
      </c>
      <c r="C476" s="9" t="n">
        <v>5100</v>
      </c>
      <c r="D476" s="10" t="n">
        <f aca="false">IF(A476="","",DATE(YEAR(_xlfn.MINIFS($B:$B,$A:$A,A476)),MONTH(_xlfn.MINIFS($B:$B,$A:$A,A476)),1))</f>
        <v>45992</v>
      </c>
      <c r="E476" s="10" t="n">
        <f aca="false">IF(A476="","",DATE(YEAR(B476),MONTH(B476),1))</f>
        <v>45992</v>
      </c>
      <c r="F476" s="4" t="n">
        <f aca="false">IF(A476="","",(YEAR(E476)-YEAR(D476))*12+MONTH(E476)-MONTH(D476))</f>
        <v>0</v>
      </c>
      <c r="G476" s="4" t="n">
        <f aca="false">IF(A476="","",IF(COUNTIFS($A$2:A476,A476,$F$2:F476,F476)=1,1,0))</f>
        <v>1</v>
      </c>
    </row>
    <row r="477" customFormat="false" ht="15" hidden="false" customHeight="false" outlineLevel="0" collapsed="false">
      <c r="A477" s="7" t="s">
        <v>273</v>
      </c>
      <c r="B477" s="8" t="n">
        <v>46011</v>
      </c>
      <c r="C477" s="9" t="n">
        <v>5400</v>
      </c>
      <c r="D477" s="10" t="n">
        <f aca="false">IF(A477="","",DATE(YEAR(_xlfn.MINIFS($B:$B,$A:$A,A477)),MONTH(_xlfn.MINIFS($B:$B,$A:$A,A477)),1))</f>
        <v>45992</v>
      </c>
      <c r="E477" s="10" t="n">
        <f aca="false">IF(A477="","",DATE(YEAR(B477),MONTH(B477),1))</f>
        <v>45992</v>
      </c>
      <c r="F477" s="4" t="n">
        <f aca="false">IF(A477="","",(YEAR(E477)-YEAR(D477))*12+MONTH(E477)-MONTH(D477))</f>
        <v>0</v>
      </c>
      <c r="G477" s="4" t="n">
        <f aca="false">IF(A477="","",IF(COUNTIFS($A$2:A477,A477,$F$2:F477,F477)=1,1,0))</f>
        <v>1</v>
      </c>
    </row>
    <row r="478" customFormat="false" ht="15" hidden="false" customHeight="false" outlineLevel="0" collapsed="false">
      <c r="A478" s="7" t="s">
        <v>86</v>
      </c>
      <c r="B478" s="8" t="n">
        <v>46012</v>
      </c>
      <c r="C478" s="9" t="n">
        <v>7300</v>
      </c>
      <c r="D478" s="10" t="n">
        <f aca="false">IF(A478="","",DATE(YEAR(_xlfn.MINIFS($B:$B,$A:$A,A478)),MONTH(_xlfn.MINIFS($B:$B,$A:$A,A478)),1))</f>
        <v>45748</v>
      </c>
      <c r="E478" s="10" t="n">
        <f aca="false">IF(A478="","",DATE(YEAR(B478),MONTH(B478),1))</f>
        <v>45992</v>
      </c>
      <c r="F478" s="4" t="n">
        <f aca="false">IF(A478="","",(YEAR(E478)-YEAR(D478))*12+MONTH(E478)-MONTH(D478))</f>
        <v>8</v>
      </c>
      <c r="G478" s="4" t="n">
        <f aca="false">IF(A478="","",IF(COUNTIFS($A$2:A478,A478,$F$2:F478,F478)=1,1,0))</f>
        <v>1</v>
      </c>
    </row>
    <row r="479" customFormat="false" ht="15" hidden="false" customHeight="false" outlineLevel="0" collapsed="false">
      <c r="A479" s="7" t="s">
        <v>274</v>
      </c>
      <c r="B479" s="8" t="n">
        <v>46012</v>
      </c>
      <c r="C479" s="9" t="n">
        <v>7000</v>
      </c>
      <c r="D479" s="10" t="n">
        <f aca="false">IF(A479="","",DATE(YEAR(_xlfn.MINIFS($B:$B,$A:$A,A479)),MONTH(_xlfn.MINIFS($B:$B,$A:$A,A479)),1))</f>
        <v>45992</v>
      </c>
      <c r="E479" s="10" t="n">
        <f aca="false">IF(A479="","",DATE(YEAR(B479),MONTH(B479),1))</f>
        <v>45992</v>
      </c>
      <c r="F479" s="4" t="n">
        <f aca="false">IF(A479="","",(YEAR(E479)-YEAR(D479))*12+MONTH(E479)-MONTH(D479))</f>
        <v>0</v>
      </c>
      <c r="G479" s="4" t="n">
        <f aca="false">IF(A479="","",IF(COUNTIFS($A$2:A479,A479,$F$2:F479,F479)=1,1,0))</f>
        <v>1</v>
      </c>
    </row>
    <row r="480" customFormat="false" ht="15" hidden="false" customHeight="false" outlineLevel="0" collapsed="false">
      <c r="A480" s="7" t="s">
        <v>275</v>
      </c>
      <c r="B480" s="8" t="n">
        <v>46013</v>
      </c>
      <c r="C480" s="9" t="n">
        <v>5600</v>
      </c>
      <c r="D480" s="10" t="n">
        <f aca="false">IF(A480="","",DATE(YEAR(_xlfn.MINIFS($B:$B,$A:$A,A480)),MONTH(_xlfn.MINIFS($B:$B,$A:$A,A480)),1))</f>
        <v>45992</v>
      </c>
      <c r="E480" s="10" t="n">
        <f aca="false">IF(A480="","",DATE(YEAR(B480),MONTH(B480),1))</f>
        <v>45992</v>
      </c>
      <c r="F480" s="4" t="n">
        <f aca="false">IF(A480="","",(YEAR(E480)-YEAR(D480))*12+MONTH(E480)-MONTH(D480))</f>
        <v>0</v>
      </c>
      <c r="G480" s="4" t="n">
        <f aca="false">IF(A480="","",IF(COUNTIFS($A$2:A480,A480,$F$2:F480,F480)=1,1,0))</f>
        <v>1</v>
      </c>
    </row>
    <row r="481" customFormat="false" ht="15" hidden="false" customHeight="false" outlineLevel="0" collapsed="false">
      <c r="A481" s="7" t="s">
        <v>251</v>
      </c>
      <c r="B481" s="8" t="n">
        <v>46014</v>
      </c>
      <c r="C481" s="9" t="n">
        <v>4300</v>
      </c>
      <c r="D481" s="10" t="n">
        <f aca="false">IF(A481="","",DATE(YEAR(_xlfn.MINIFS($B:$B,$A:$A,A481)),MONTH(_xlfn.MINIFS($B:$B,$A:$A,A481)),1))</f>
        <v>45962</v>
      </c>
      <c r="E481" s="10" t="n">
        <f aca="false">IF(A481="","",DATE(YEAR(B481),MONTH(B481),1))</f>
        <v>45992</v>
      </c>
      <c r="F481" s="4" t="n">
        <f aca="false">IF(A481="","",(YEAR(E481)-YEAR(D481))*12+MONTH(E481)-MONTH(D481))</f>
        <v>1</v>
      </c>
      <c r="G481" s="4" t="n">
        <f aca="false">IF(A481="","",IF(COUNTIFS($A$2:A481,A481,$F$2:F481,F481)=1,1,0))</f>
        <v>1</v>
      </c>
    </row>
    <row r="482" customFormat="false" ht="15" hidden="false" customHeight="false" outlineLevel="0" collapsed="false">
      <c r="A482" s="7" t="s">
        <v>252</v>
      </c>
      <c r="B482" s="8" t="n">
        <v>46014</v>
      </c>
      <c r="C482" s="9" t="n">
        <v>2400</v>
      </c>
      <c r="D482" s="10" t="n">
        <f aca="false">IF(A482="","",DATE(YEAR(_xlfn.MINIFS($B:$B,$A:$A,A482)),MONTH(_xlfn.MINIFS($B:$B,$A:$A,A482)),1))</f>
        <v>45962</v>
      </c>
      <c r="E482" s="10" t="n">
        <f aca="false">IF(A482="","",DATE(YEAR(B482),MONTH(B482),1))</f>
        <v>45992</v>
      </c>
      <c r="F482" s="4" t="n">
        <f aca="false">IF(A482="","",(YEAR(E482)-YEAR(D482))*12+MONTH(E482)-MONTH(D482))</f>
        <v>1</v>
      </c>
      <c r="G482" s="4" t="n">
        <f aca="false">IF(A482="","",IF(COUNTIFS($A$2:A482,A482,$F$2:F482,F482)=1,1,0))</f>
        <v>1</v>
      </c>
    </row>
    <row r="483" customFormat="false" ht="15" hidden="false" customHeight="false" outlineLevel="0" collapsed="false">
      <c r="A483" s="7" t="s">
        <v>276</v>
      </c>
      <c r="B483" s="8" t="n">
        <v>46014</v>
      </c>
      <c r="C483" s="9" t="n">
        <v>2900</v>
      </c>
      <c r="D483" s="10" t="n">
        <f aca="false">IF(A483="","",DATE(YEAR(_xlfn.MINIFS($B:$B,$A:$A,A483)),MONTH(_xlfn.MINIFS($B:$B,$A:$A,A483)),1))</f>
        <v>45992</v>
      </c>
      <c r="E483" s="10" t="n">
        <f aca="false">IF(A483="","",DATE(YEAR(B483),MONTH(B483),1))</f>
        <v>45992</v>
      </c>
      <c r="F483" s="4" t="n">
        <f aca="false">IF(A483="","",(YEAR(E483)-YEAR(D483))*12+MONTH(E483)-MONTH(D483))</f>
        <v>0</v>
      </c>
      <c r="G483" s="4" t="n">
        <f aca="false">IF(A483="","",IF(COUNTIFS($A$2:A483,A483,$F$2:F483,F483)=1,1,0))</f>
        <v>1</v>
      </c>
    </row>
    <row r="484" customFormat="false" ht="15" hidden="false" customHeight="false" outlineLevel="0" collapsed="false">
      <c r="A484" s="7" t="s">
        <v>277</v>
      </c>
      <c r="B484" s="8" t="n">
        <v>46015</v>
      </c>
      <c r="C484" s="9" t="n">
        <v>5800</v>
      </c>
      <c r="D484" s="10" t="n">
        <f aca="false">IF(A484="","",DATE(YEAR(_xlfn.MINIFS($B:$B,$A:$A,A484)),MONTH(_xlfn.MINIFS($B:$B,$A:$A,A484)),1))</f>
        <v>45992</v>
      </c>
      <c r="E484" s="10" t="n">
        <f aca="false">IF(A484="","",DATE(YEAR(B484),MONTH(B484),1))</f>
        <v>45992</v>
      </c>
      <c r="F484" s="4" t="n">
        <f aca="false">IF(A484="","",(YEAR(E484)-YEAR(D484))*12+MONTH(E484)-MONTH(D484))</f>
        <v>0</v>
      </c>
      <c r="G484" s="4" t="n">
        <f aca="false">IF(A484="","",IF(COUNTIFS($A$2:A484,A484,$F$2:F484,F484)=1,1,0))</f>
        <v>1</v>
      </c>
    </row>
    <row r="485" customFormat="false" ht="15" hidden="false" customHeight="false" outlineLevel="0" collapsed="false">
      <c r="A485" s="7" t="s">
        <v>71</v>
      </c>
      <c r="B485" s="8" t="n">
        <v>46016</v>
      </c>
      <c r="C485" s="9" t="n">
        <v>5300</v>
      </c>
      <c r="D485" s="10" t="n">
        <f aca="false">IF(A485="","",DATE(YEAR(_xlfn.MINIFS($B:$B,$A:$A,A485)),MONTH(_xlfn.MINIFS($B:$B,$A:$A,A485)),1))</f>
        <v>45717</v>
      </c>
      <c r="E485" s="10" t="n">
        <f aca="false">IF(A485="","",DATE(YEAR(B485),MONTH(B485),1))</f>
        <v>45992</v>
      </c>
      <c r="F485" s="4" t="n">
        <f aca="false">IF(A485="","",(YEAR(E485)-YEAR(D485))*12+MONTH(E485)-MONTH(D485))</f>
        <v>9</v>
      </c>
      <c r="G485" s="4" t="n">
        <f aca="false">IF(A485="","",IF(COUNTIFS($A$2:A485,A485,$F$2:F485,F485)=1,1,0))</f>
        <v>1</v>
      </c>
    </row>
    <row r="486" customFormat="false" ht="15" hidden="false" customHeight="false" outlineLevel="0" collapsed="false">
      <c r="A486" s="7" t="s">
        <v>108</v>
      </c>
      <c r="B486" s="8" t="n">
        <v>46017</v>
      </c>
      <c r="C486" s="9" t="n">
        <v>3000</v>
      </c>
      <c r="D486" s="10" t="n">
        <f aca="false">IF(A486="","",DATE(YEAR(_xlfn.MINIFS($B:$B,$A:$A,A486)),MONTH(_xlfn.MINIFS($B:$B,$A:$A,A486)),1))</f>
        <v>45748</v>
      </c>
      <c r="E486" s="10" t="n">
        <f aca="false">IF(A486="","",DATE(YEAR(B486),MONTH(B486),1))</f>
        <v>45992</v>
      </c>
      <c r="F486" s="4" t="n">
        <f aca="false">IF(A486="","",(YEAR(E486)-YEAR(D486))*12+MONTH(E486)-MONTH(D486))</f>
        <v>8</v>
      </c>
      <c r="G486" s="4" t="n">
        <f aca="false">IF(A486="","",IF(COUNTIFS($A$2:A486,A486,$F$2:F486,F486)=1,1,0))</f>
        <v>1</v>
      </c>
    </row>
    <row r="487" customFormat="false" ht="15" hidden="false" customHeight="false" outlineLevel="0" collapsed="false">
      <c r="A487" s="7" t="s">
        <v>130</v>
      </c>
      <c r="B487" s="8" t="n">
        <v>46018</v>
      </c>
      <c r="C487" s="9" t="n">
        <v>7300</v>
      </c>
      <c r="D487" s="10" t="n">
        <f aca="false">IF(A487="","",DATE(YEAR(_xlfn.MINIFS($B:$B,$A:$A,A487)),MONTH(_xlfn.MINIFS($B:$B,$A:$A,A487)),1))</f>
        <v>45778</v>
      </c>
      <c r="E487" s="10" t="n">
        <f aca="false">IF(A487="","",DATE(YEAR(B487),MONTH(B487),1))</f>
        <v>45992</v>
      </c>
      <c r="F487" s="4" t="n">
        <f aca="false">IF(A487="","",(YEAR(E487)-YEAR(D487))*12+MONTH(E487)-MONTH(D487))</f>
        <v>7</v>
      </c>
      <c r="G487" s="4" t="n">
        <f aca="false">IF(A487="","",IF(COUNTIFS($A$2:A487,A487,$F$2:F487,F487)=1,1,0))</f>
        <v>1</v>
      </c>
    </row>
    <row r="488" customFormat="false" ht="15" hidden="false" customHeight="false" outlineLevel="0" collapsed="false">
      <c r="A488" s="7" t="s">
        <v>132</v>
      </c>
      <c r="B488" s="8" t="n">
        <v>46018</v>
      </c>
      <c r="C488" s="9" t="n">
        <v>2400</v>
      </c>
      <c r="D488" s="10" t="n">
        <f aca="false">IF(A488="","",DATE(YEAR(_xlfn.MINIFS($B:$B,$A:$A,A488)),MONTH(_xlfn.MINIFS($B:$B,$A:$A,A488)),1))</f>
        <v>45809</v>
      </c>
      <c r="E488" s="10" t="n">
        <f aca="false">IF(A488="","",DATE(YEAR(B488),MONTH(B488),1))</f>
        <v>45992</v>
      </c>
      <c r="F488" s="4" t="n">
        <f aca="false">IF(A488="","",(YEAR(E488)-YEAR(D488))*12+MONTH(E488)-MONTH(D488))</f>
        <v>6</v>
      </c>
      <c r="G488" s="4" t="n">
        <f aca="false">IF(A488="","",IF(COUNTIFS($A$2:A488,A488,$F$2:F488,F488)=1,1,0))</f>
        <v>1</v>
      </c>
    </row>
    <row r="489" customFormat="false" ht="15" hidden="false" customHeight="false" outlineLevel="0" collapsed="false">
      <c r="A489" s="7" t="s">
        <v>278</v>
      </c>
      <c r="B489" s="8" t="n">
        <v>46018</v>
      </c>
      <c r="C489" s="9" t="n">
        <v>6000</v>
      </c>
      <c r="D489" s="10" t="n">
        <f aca="false">IF(A489="","",DATE(YEAR(_xlfn.MINIFS($B:$B,$A:$A,A489)),MONTH(_xlfn.MINIFS($B:$B,$A:$A,A489)),1))</f>
        <v>45992</v>
      </c>
      <c r="E489" s="10" t="n">
        <f aca="false">IF(A489="","",DATE(YEAR(B489),MONTH(B489),1))</f>
        <v>45992</v>
      </c>
      <c r="F489" s="4" t="n">
        <f aca="false">IF(A489="","",(YEAR(E489)-YEAR(D489))*12+MONTH(E489)-MONTH(D489))</f>
        <v>0</v>
      </c>
      <c r="G489" s="4" t="n">
        <f aca="false">IF(A489="","",IF(COUNTIFS($A$2:A489,A489,$F$2:F489,F489)=1,1,0))</f>
        <v>1</v>
      </c>
    </row>
    <row r="490" customFormat="false" ht="15" hidden="false" customHeight="false" outlineLevel="0" collapsed="false">
      <c r="A490" s="11"/>
      <c r="B490" s="11"/>
      <c r="C490" s="11"/>
      <c r="D490" s="10" t="str">
        <f aca="false">IF(A490="","",DATE(YEAR(_xlfn.MINIFS($B:$B,$A:$A,A490)),MONTH(_xlfn.MINIFS($B:$B,$A:$A,A490)),1))</f>
        <v/>
      </c>
      <c r="E490" s="10" t="str">
        <f aca="false">IF(A490="","",DATE(YEAR(B490),MONTH(B490),1))</f>
        <v/>
      </c>
      <c r="F490" s="4" t="str">
        <f aca="false">IF(A490="","",(YEAR(E490)-YEAR(D490))*12+MONTH(E490)-MONTH(D490))</f>
        <v/>
      </c>
      <c r="G490" s="4" t="str">
        <f aca="false">IF(A490="","",IF(COUNTIFS($A$2:A490,A490,$F$2:F490,F490)=1,1,0))</f>
        <v/>
      </c>
    </row>
    <row r="491" customFormat="false" ht="15" hidden="false" customHeight="false" outlineLevel="0" collapsed="false">
      <c r="A491" s="11"/>
      <c r="B491" s="11"/>
      <c r="C491" s="11"/>
      <c r="D491" s="10" t="str">
        <f aca="false">IF(A491="","",DATE(YEAR(_xlfn.MINIFS($B:$B,$A:$A,A491)),MONTH(_xlfn.MINIFS($B:$B,$A:$A,A491)),1))</f>
        <v/>
      </c>
      <c r="E491" s="10" t="str">
        <f aca="false">IF(A491="","",DATE(YEAR(B491),MONTH(B491),1))</f>
        <v/>
      </c>
      <c r="F491" s="4" t="str">
        <f aca="false">IF(A491="","",(YEAR(E491)-YEAR(D491))*12+MONTH(E491)-MONTH(D491))</f>
        <v/>
      </c>
      <c r="G491" s="4" t="str">
        <f aca="false">IF(A491="","",IF(COUNTIFS($A$2:A491,A491,$F$2:F491,F491)=1,1,0))</f>
        <v/>
      </c>
    </row>
    <row r="492" customFormat="false" ht="15" hidden="false" customHeight="false" outlineLevel="0" collapsed="false">
      <c r="A492" s="11"/>
      <c r="B492" s="11"/>
      <c r="C492" s="11"/>
      <c r="D492" s="10" t="str">
        <f aca="false">IF(A492="","",DATE(YEAR(_xlfn.MINIFS($B:$B,$A:$A,A492)),MONTH(_xlfn.MINIFS($B:$B,$A:$A,A492)),1))</f>
        <v/>
      </c>
      <c r="E492" s="10" t="str">
        <f aca="false">IF(A492="","",DATE(YEAR(B492),MONTH(B492),1))</f>
        <v/>
      </c>
      <c r="F492" s="4" t="str">
        <f aca="false">IF(A492="","",(YEAR(E492)-YEAR(D492))*12+MONTH(E492)-MONTH(D492))</f>
        <v/>
      </c>
      <c r="G492" s="4" t="str">
        <f aca="false">IF(A492="","",IF(COUNTIFS($A$2:A492,A492,$F$2:F492,F492)=1,1,0))</f>
        <v/>
      </c>
    </row>
    <row r="493" customFormat="false" ht="15" hidden="false" customHeight="false" outlineLevel="0" collapsed="false">
      <c r="A493" s="11"/>
      <c r="B493" s="11"/>
      <c r="C493" s="11"/>
      <c r="D493" s="10" t="str">
        <f aca="false">IF(A493="","",DATE(YEAR(_xlfn.MINIFS($B:$B,$A:$A,A493)),MONTH(_xlfn.MINIFS($B:$B,$A:$A,A493)),1))</f>
        <v/>
      </c>
      <c r="E493" s="10" t="str">
        <f aca="false">IF(A493="","",DATE(YEAR(B493),MONTH(B493),1))</f>
        <v/>
      </c>
      <c r="F493" s="4" t="str">
        <f aca="false">IF(A493="","",(YEAR(E493)-YEAR(D493))*12+MONTH(E493)-MONTH(D493))</f>
        <v/>
      </c>
      <c r="G493" s="4" t="str">
        <f aca="false">IF(A493="","",IF(COUNTIFS($A$2:A493,A493,$F$2:F493,F493)=1,1,0))</f>
        <v/>
      </c>
    </row>
    <row r="494" customFormat="false" ht="15" hidden="false" customHeight="false" outlineLevel="0" collapsed="false">
      <c r="A494" s="11"/>
      <c r="B494" s="11"/>
      <c r="C494" s="11"/>
      <c r="D494" s="10" t="str">
        <f aca="false">IF(A494="","",DATE(YEAR(_xlfn.MINIFS($B:$B,$A:$A,A494)),MONTH(_xlfn.MINIFS($B:$B,$A:$A,A494)),1))</f>
        <v/>
      </c>
      <c r="E494" s="10" t="str">
        <f aca="false">IF(A494="","",DATE(YEAR(B494),MONTH(B494),1))</f>
        <v/>
      </c>
      <c r="F494" s="4" t="str">
        <f aca="false">IF(A494="","",(YEAR(E494)-YEAR(D494))*12+MONTH(E494)-MONTH(D494))</f>
        <v/>
      </c>
      <c r="G494" s="4" t="str">
        <f aca="false">IF(A494="","",IF(COUNTIFS($A$2:A494,A494,$F$2:F494,F494)=1,1,0))</f>
        <v/>
      </c>
    </row>
    <row r="495" customFormat="false" ht="15" hidden="false" customHeight="false" outlineLevel="0" collapsed="false">
      <c r="A495" s="11"/>
      <c r="B495" s="11"/>
      <c r="C495" s="11"/>
      <c r="D495" s="10" t="str">
        <f aca="false">IF(A495="","",DATE(YEAR(_xlfn.MINIFS($B:$B,$A:$A,A495)),MONTH(_xlfn.MINIFS($B:$B,$A:$A,A495)),1))</f>
        <v/>
      </c>
      <c r="E495" s="10" t="str">
        <f aca="false">IF(A495="","",DATE(YEAR(B495),MONTH(B495),1))</f>
        <v/>
      </c>
      <c r="F495" s="4" t="str">
        <f aca="false">IF(A495="","",(YEAR(E495)-YEAR(D495))*12+MONTH(E495)-MONTH(D495))</f>
        <v/>
      </c>
      <c r="G495" s="4" t="str">
        <f aca="false">IF(A495="","",IF(COUNTIFS($A$2:A495,A495,$F$2:F495,F495)=1,1,0))</f>
        <v/>
      </c>
    </row>
    <row r="496" customFormat="false" ht="15" hidden="false" customHeight="false" outlineLevel="0" collapsed="false">
      <c r="A496" s="11"/>
      <c r="B496" s="11"/>
      <c r="C496" s="11"/>
      <c r="D496" s="10" t="str">
        <f aca="false">IF(A496="","",DATE(YEAR(_xlfn.MINIFS($B:$B,$A:$A,A496)),MONTH(_xlfn.MINIFS($B:$B,$A:$A,A496)),1))</f>
        <v/>
      </c>
      <c r="E496" s="10" t="str">
        <f aca="false">IF(A496="","",DATE(YEAR(B496),MONTH(B496),1))</f>
        <v/>
      </c>
      <c r="F496" s="4" t="str">
        <f aca="false">IF(A496="","",(YEAR(E496)-YEAR(D496))*12+MONTH(E496)-MONTH(D496))</f>
        <v/>
      </c>
      <c r="G496" s="4" t="str">
        <f aca="false">IF(A496="","",IF(COUNTIFS($A$2:A496,A496,$F$2:F496,F496)=1,1,0))</f>
        <v/>
      </c>
    </row>
    <row r="497" customFormat="false" ht="15" hidden="false" customHeight="false" outlineLevel="0" collapsed="false">
      <c r="A497" s="11"/>
      <c r="B497" s="11"/>
      <c r="C497" s="11"/>
      <c r="D497" s="10" t="str">
        <f aca="false">IF(A497="","",DATE(YEAR(_xlfn.MINIFS($B:$B,$A:$A,A497)),MONTH(_xlfn.MINIFS($B:$B,$A:$A,A497)),1))</f>
        <v/>
      </c>
      <c r="E497" s="10" t="str">
        <f aca="false">IF(A497="","",DATE(YEAR(B497),MONTH(B497),1))</f>
        <v/>
      </c>
      <c r="F497" s="4" t="str">
        <f aca="false">IF(A497="","",(YEAR(E497)-YEAR(D497))*12+MONTH(E497)-MONTH(D497))</f>
        <v/>
      </c>
      <c r="G497" s="4" t="str">
        <f aca="false">IF(A497="","",IF(COUNTIFS($A$2:A497,A497,$F$2:F497,F497)=1,1,0))</f>
        <v/>
      </c>
    </row>
    <row r="498" customFormat="false" ht="15" hidden="false" customHeight="false" outlineLevel="0" collapsed="false">
      <c r="A498" s="11"/>
      <c r="B498" s="11"/>
      <c r="C498" s="11"/>
      <c r="D498" s="10" t="str">
        <f aca="false">IF(A498="","",DATE(YEAR(_xlfn.MINIFS($B:$B,$A:$A,A498)),MONTH(_xlfn.MINIFS($B:$B,$A:$A,A498)),1))</f>
        <v/>
      </c>
      <c r="E498" s="10" t="str">
        <f aca="false">IF(A498="","",DATE(YEAR(B498),MONTH(B498),1))</f>
        <v/>
      </c>
      <c r="F498" s="4" t="str">
        <f aca="false">IF(A498="","",(YEAR(E498)-YEAR(D498))*12+MONTH(E498)-MONTH(D498))</f>
        <v/>
      </c>
      <c r="G498" s="4" t="str">
        <f aca="false">IF(A498="","",IF(COUNTIFS($A$2:A498,A498,$F$2:F498,F498)=1,1,0))</f>
        <v/>
      </c>
    </row>
    <row r="499" customFormat="false" ht="15" hidden="false" customHeight="false" outlineLevel="0" collapsed="false">
      <c r="A499" s="11"/>
      <c r="B499" s="11"/>
      <c r="C499" s="11"/>
      <c r="D499" s="10" t="str">
        <f aca="false">IF(A499="","",DATE(YEAR(_xlfn.MINIFS($B:$B,$A:$A,A499)),MONTH(_xlfn.MINIFS($B:$B,$A:$A,A499)),1))</f>
        <v/>
      </c>
      <c r="E499" s="10" t="str">
        <f aca="false">IF(A499="","",DATE(YEAR(B499),MONTH(B499),1))</f>
        <v/>
      </c>
      <c r="F499" s="4" t="str">
        <f aca="false">IF(A499="","",(YEAR(E499)-YEAR(D499))*12+MONTH(E499)-MONTH(D499))</f>
        <v/>
      </c>
      <c r="G499" s="4" t="str">
        <f aca="false">IF(A499="","",IF(COUNTIFS($A$2:A499,A499,$F$2:F499,F499)=1,1,0))</f>
        <v/>
      </c>
    </row>
    <row r="500" customFormat="false" ht="15" hidden="false" customHeight="false" outlineLevel="0" collapsed="false">
      <c r="A500" s="11"/>
      <c r="B500" s="11"/>
      <c r="C500" s="11"/>
      <c r="D500" s="10" t="str">
        <f aca="false">IF(A500="","",DATE(YEAR(_xlfn.MINIFS($B:$B,$A:$A,A500)),MONTH(_xlfn.MINIFS($B:$B,$A:$A,A500)),1))</f>
        <v/>
      </c>
      <c r="E500" s="10" t="str">
        <f aca="false">IF(A500="","",DATE(YEAR(B500),MONTH(B500),1))</f>
        <v/>
      </c>
      <c r="F500" s="4" t="str">
        <f aca="false">IF(A500="","",(YEAR(E500)-YEAR(D500))*12+MONTH(E500)-MONTH(D500))</f>
        <v/>
      </c>
      <c r="G500" s="4" t="str">
        <f aca="false">IF(A500="","",IF(COUNTIFS($A$2:A500,A500,$F$2:F500,F500)=1,1,0))</f>
        <v/>
      </c>
    </row>
    <row r="501" customFormat="false" ht="15" hidden="false" customHeight="false" outlineLevel="0" collapsed="false">
      <c r="A501" s="11"/>
      <c r="B501" s="11"/>
      <c r="C501" s="11"/>
      <c r="D501" s="10" t="str">
        <f aca="false">IF(A501="","",DATE(YEAR(_xlfn.MINIFS($B:$B,$A:$A,A501)),MONTH(_xlfn.MINIFS($B:$B,$A:$A,A501)),1))</f>
        <v/>
      </c>
      <c r="E501" s="10" t="str">
        <f aca="false">IF(A501="","",DATE(YEAR(B501),MONTH(B501),1))</f>
        <v/>
      </c>
      <c r="F501" s="4" t="str">
        <f aca="false">IF(A501="","",(YEAR(E501)-YEAR(D501))*12+MONTH(E501)-MONTH(D501))</f>
        <v/>
      </c>
      <c r="G501" s="4" t="str">
        <f aca="false">IF(A501="","",IF(COUNTIFS($A$2:A501,A501,$F$2:F501,F501)=1,1,0))</f>
        <v/>
      </c>
    </row>
    <row r="502" customFormat="false" ht="15" hidden="false" customHeight="false" outlineLevel="0" collapsed="false">
      <c r="A502" s="11"/>
      <c r="B502" s="11"/>
      <c r="C502" s="11"/>
      <c r="D502" s="10" t="str">
        <f aca="false">IF(A502="","",DATE(YEAR(_xlfn.MINIFS($B:$B,$A:$A,A502)),MONTH(_xlfn.MINIFS($B:$B,$A:$A,A502)),1))</f>
        <v/>
      </c>
      <c r="E502" s="10" t="str">
        <f aca="false">IF(A502="","",DATE(YEAR(B502),MONTH(B502),1))</f>
        <v/>
      </c>
      <c r="F502" s="4" t="str">
        <f aca="false">IF(A502="","",(YEAR(E502)-YEAR(D502))*12+MONTH(E502)-MONTH(D502))</f>
        <v/>
      </c>
      <c r="G502" s="4" t="str">
        <f aca="false">IF(A502="","",IF(COUNTIFS($A$2:A502,A502,$F$2:F502,F502)=1,1,0))</f>
        <v/>
      </c>
    </row>
    <row r="503" customFormat="false" ht="15" hidden="false" customHeight="false" outlineLevel="0" collapsed="false">
      <c r="A503" s="11"/>
      <c r="B503" s="11"/>
      <c r="C503" s="11"/>
      <c r="D503" s="10" t="str">
        <f aca="false">IF(A503="","",DATE(YEAR(_xlfn.MINIFS($B:$B,$A:$A,A503)),MONTH(_xlfn.MINIFS($B:$B,$A:$A,A503)),1))</f>
        <v/>
      </c>
      <c r="E503" s="10" t="str">
        <f aca="false">IF(A503="","",DATE(YEAR(B503),MONTH(B503),1))</f>
        <v/>
      </c>
      <c r="F503" s="4" t="str">
        <f aca="false">IF(A503="","",(YEAR(E503)-YEAR(D503))*12+MONTH(E503)-MONTH(D503))</f>
        <v/>
      </c>
      <c r="G503" s="4" t="str">
        <f aca="false">IF(A503="","",IF(COUNTIFS($A$2:A503,A503,$F$2:F503,F503)=1,1,0))</f>
        <v/>
      </c>
    </row>
    <row r="504" customFormat="false" ht="15" hidden="false" customHeight="false" outlineLevel="0" collapsed="false">
      <c r="A504" s="11"/>
      <c r="B504" s="11"/>
      <c r="C504" s="11"/>
      <c r="D504" s="10" t="str">
        <f aca="false">IF(A504="","",DATE(YEAR(_xlfn.MINIFS($B:$B,$A:$A,A504)),MONTH(_xlfn.MINIFS($B:$B,$A:$A,A504)),1))</f>
        <v/>
      </c>
      <c r="E504" s="10" t="str">
        <f aca="false">IF(A504="","",DATE(YEAR(B504),MONTH(B504),1))</f>
        <v/>
      </c>
      <c r="F504" s="4" t="str">
        <f aca="false">IF(A504="","",(YEAR(E504)-YEAR(D504))*12+MONTH(E504)-MONTH(D504))</f>
        <v/>
      </c>
      <c r="G504" s="4" t="str">
        <f aca="false">IF(A504="","",IF(COUNTIFS($A$2:A504,A504,$F$2:F504,F504)=1,1,0))</f>
        <v/>
      </c>
    </row>
    <row r="505" customFormat="false" ht="15" hidden="false" customHeight="false" outlineLevel="0" collapsed="false">
      <c r="A505" s="11"/>
      <c r="B505" s="11"/>
      <c r="C505" s="11"/>
      <c r="D505" s="10" t="str">
        <f aca="false">IF(A505="","",DATE(YEAR(_xlfn.MINIFS($B:$B,$A:$A,A505)),MONTH(_xlfn.MINIFS($B:$B,$A:$A,A505)),1))</f>
        <v/>
      </c>
      <c r="E505" s="10" t="str">
        <f aca="false">IF(A505="","",DATE(YEAR(B505),MONTH(B505),1))</f>
        <v/>
      </c>
      <c r="F505" s="4" t="str">
        <f aca="false">IF(A505="","",(YEAR(E505)-YEAR(D505))*12+MONTH(E505)-MONTH(D505))</f>
        <v/>
      </c>
      <c r="G505" s="4" t="str">
        <f aca="false">IF(A505="","",IF(COUNTIFS($A$2:A505,A505,$F$2:F505,F505)=1,1,0))</f>
        <v/>
      </c>
    </row>
    <row r="506" customFormat="false" ht="15" hidden="false" customHeight="false" outlineLevel="0" collapsed="false">
      <c r="A506" s="11"/>
      <c r="B506" s="11"/>
      <c r="C506" s="11"/>
      <c r="D506" s="10" t="str">
        <f aca="false">IF(A506="","",DATE(YEAR(_xlfn.MINIFS($B:$B,$A:$A,A506)),MONTH(_xlfn.MINIFS($B:$B,$A:$A,A506)),1))</f>
        <v/>
      </c>
      <c r="E506" s="10" t="str">
        <f aca="false">IF(A506="","",DATE(YEAR(B506),MONTH(B506),1))</f>
        <v/>
      </c>
      <c r="F506" s="4" t="str">
        <f aca="false">IF(A506="","",(YEAR(E506)-YEAR(D506))*12+MONTH(E506)-MONTH(D506))</f>
        <v/>
      </c>
      <c r="G506" s="4" t="str">
        <f aca="false">IF(A506="","",IF(COUNTIFS($A$2:A506,A506,$F$2:F506,F506)=1,1,0))</f>
        <v/>
      </c>
    </row>
    <row r="507" customFormat="false" ht="15" hidden="false" customHeight="false" outlineLevel="0" collapsed="false">
      <c r="A507" s="11"/>
      <c r="B507" s="11"/>
      <c r="C507" s="11"/>
      <c r="D507" s="10" t="str">
        <f aca="false">IF(A507="","",DATE(YEAR(_xlfn.MINIFS($B:$B,$A:$A,A507)),MONTH(_xlfn.MINIFS($B:$B,$A:$A,A507)),1))</f>
        <v/>
      </c>
      <c r="E507" s="10" t="str">
        <f aca="false">IF(A507="","",DATE(YEAR(B507),MONTH(B507),1))</f>
        <v/>
      </c>
      <c r="F507" s="4" t="str">
        <f aca="false">IF(A507="","",(YEAR(E507)-YEAR(D507))*12+MONTH(E507)-MONTH(D507))</f>
        <v/>
      </c>
      <c r="G507" s="4" t="str">
        <f aca="false">IF(A507="","",IF(COUNTIFS($A$2:A507,A507,$F$2:F507,F507)=1,1,0))</f>
        <v/>
      </c>
    </row>
    <row r="508" customFormat="false" ht="15" hidden="false" customHeight="false" outlineLevel="0" collapsed="false">
      <c r="A508" s="11"/>
      <c r="B508" s="11"/>
      <c r="C508" s="11"/>
      <c r="D508" s="10" t="str">
        <f aca="false">IF(A508="","",DATE(YEAR(_xlfn.MINIFS($B:$B,$A:$A,A508)),MONTH(_xlfn.MINIFS($B:$B,$A:$A,A508)),1))</f>
        <v/>
      </c>
      <c r="E508" s="10" t="str">
        <f aca="false">IF(A508="","",DATE(YEAR(B508),MONTH(B508),1))</f>
        <v/>
      </c>
      <c r="F508" s="4" t="str">
        <f aca="false">IF(A508="","",(YEAR(E508)-YEAR(D508))*12+MONTH(E508)-MONTH(D508))</f>
        <v/>
      </c>
      <c r="G508" s="4" t="str">
        <f aca="false">IF(A508="","",IF(COUNTIFS($A$2:A508,A508,$F$2:F508,F508)=1,1,0))</f>
        <v/>
      </c>
    </row>
    <row r="509" customFormat="false" ht="15" hidden="false" customHeight="false" outlineLevel="0" collapsed="false">
      <c r="A509" s="11"/>
      <c r="B509" s="11"/>
      <c r="C509" s="11"/>
      <c r="D509" s="10" t="str">
        <f aca="false">IF(A509="","",DATE(YEAR(_xlfn.MINIFS($B:$B,$A:$A,A509)),MONTH(_xlfn.MINIFS($B:$B,$A:$A,A509)),1))</f>
        <v/>
      </c>
      <c r="E509" s="10" t="str">
        <f aca="false">IF(A509="","",DATE(YEAR(B509),MONTH(B509),1))</f>
        <v/>
      </c>
      <c r="F509" s="4" t="str">
        <f aca="false">IF(A509="","",(YEAR(E509)-YEAR(D509))*12+MONTH(E509)-MONTH(D509))</f>
        <v/>
      </c>
      <c r="G509" s="4" t="str">
        <f aca="false">IF(A509="","",IF(COUNTIFS($A$2:A509,A509,$F$2:F509,F509)=1,1,0))</f>
        <v/>
      </c>
    </row>
    <row r="510" customFormat="false" ht="15" hidden="false" customHeight="false" outlineLevel="0" collapsed="false">
      <c r="A510" s="11"/>
      <c r="B510" s="11"/>
      <c r="C510" s="11"/>
      <c r="D510" s="10" t="str">
        <f aca="false">IF(A510="","",DATE(YEAR(_xlfn.MINIFS($B:$B,$A:$A,A510)),MONTH(_xlfn.MINIFS($B:$B,$A:$A,A510)),1))</f>
        <v/>
      </c>
      <c r="E510" s="10" t="str">
        <f aca="false">IF(A510="","",DATE(YEAR(B510),MONTH(B510),1))</f>
        <v/>
      </c>
      <c r="F510" s="4" t="str">
        <f aca="false">IF(A510="","",(YEAR(E510)-YEAR(D510))*12+MONTH(E510)-MONTH(D510))</f>
        <v/>
      </c>
      <c r="G510" s="4" t="str">
        <f aca="false">IF(A510="","",IF(COUNTIFS($A$2:A510,A510,$F$2:F510,F510)=1,1,0))</f>
        <v/>
      </c>
    </row>
    <row r="511" customFormat="false" ht="15" hidden="false" customHeight="false" outlineLevel="0" collapsed="false">
      <c r="A511" s="11"/>
      <c r="B511" s="11"/>
      <c r="C511" s="11"/>
      <c r="D511" s="10" t="str">
        <f aca="false">IF(A511="","",DATE(YEAR(_xlfn.MINIFS($B:$B,$A:$A,A511)),MONTH(_xlfn.MINIFS($B:$B,$A:$A,A511)),1))</f>
        <v/>
      </c>
      <c r="E511" s="10" t="str">
        <f aca="false">IF(A511="","",DATE(YEAR(B511),MONTH(B511),1))</f>
        <v/>
      </c>
      <c r="F511" s="4" t="str">
        <f aca="false">IF(A511="","",(YEAR(E511)-YEAR(D511))*12+MONTH(E511)-MONTH(D511))</f>
        <v/>
      </c>
      <c r="G511" s="4" t="str">
        <f aca="false">IF(A511="","",IF(COUNTIFS($A$2:A511,A511,$F$2:F511,F511)=1,1,0))</f>
        <v/>
      </c>
    </row>
    <row r="512" customFormat="false" ht="15" hidden="false" customHeight="false" outlineLevel="0" collapsed="false">
      <c r="A512" s="11"/>
      <c r="B512" s="11"/>
      <c r="C512" s="11"/>
      <c r="D512" s="10" t="str">
        <f aca="false">IF(A512="","",DATE(YEAR(_xlfn.MINIFS($B:$B,$A:$A,A512)),MONTH(_xlfn.MINIFS($B:$B,$A:$A,A512)),1))</f>
        <v/>
      </c>
      <c r="E512" s="10" t="str">
        <f aca="false">IF(A512="","",DATE(YEAR(B512),MONTH(B512),1))</f>
        <v/>
      </c>
      <c r="F512" s="4" t="str">
        <f aca="false">IF(A512="","",(YEAR(E512)-YEAR(D512))*12+MONTH(E512)-MONTH(D512))</f>
        <v/>
      </c>
      <c r="G512" s="4" t="str">
        <f aca="false">IF(A512="","",IF(COUNTIFS($A$2:A512,A512,$F$2:F512,F512)=1,1,0))</f>
        <v/>
      </c>
    </row>
    <row r="513" customFormat="false" ht="15" hidden="false" customHeight="false" outlineLevel="0" collapsed="false">
      <c r="A513" s="11"/>
      <c r="B513" s="11"/>
      <c r="C513" s="11"/>
      <c r="D513" s="10" t="str">
        <f aca="false">IF(A513="","",DATE(YEAR(_xlfn.MINIFS($B:$B,$A:$A,A513)),MONTH(_xlfn.MINIFS($B:$B,$A:$A,A513)),1))</f>
        <v/>
      </c>
      <c r="E513" s="10" t="str">
        <f aca="false">IF(A513="","",DATE(YEAR(B513),MONTH(B513),1))</f>
        <v/>
      </c>
      <c r="F513" s="4" t="str">
        <f aca="false">IF(A513="","",(YEAR(E513)-YEAR(D513))*12+MONTH(E513)-MONTH(D513))</f>
        <v/>
      </c>
      <c r="G513" s="4" t="str">
        <f aca="false">IF(A513="","",IF(COUNTIFS($A$2:A513,A513,$F$2:F513,F513)=1,1,0))</f>
        <v/>
      </c>
    </row>
    <row r="514" customFormat="false" ht="15" hidden="false" customHeight="false" outlineLevel="0" collapsed="false">
      <c r="A514" s="11"/>
      <c r="B514" s="11"/>
      <c r="C514" s="11"/>
      <c r="D514" s="10" t="str">
        <f aca="false">IF(A514="","",DATE(YEAR(_xlfn.MINIFS($B:$B,$A:$A,A514)),MONTH(_xlfn.MINIFS($B:$B,$A:$A,A514)),1))</f>
        <v/>
      </c>
      <c r="E514" s="10" t="str">
        <f aca="false">IF(A514="","",DATE(YEAR(B514),MONTH(B514),1))</f>
        <v/>
      </c>
      <c r="F514" s="4" t="str">
        <f aca="false">IF(A514="","",(YEAR(E514)-YEAR(D514))*12+MONTH(E514)-MONTH(D514))</f>
        <v/>
      </c>
      <c r="G514" s="4" t="str">
        <f aca="false">IF(A514="","",IF(COUNTIFS($A$2:A514,A514,$F$2:F514,F514)=1,1,0))</f>
        <v/>
      </c>
    </row>
    <row r="515" customFormat="false" ht="15" hidden="false" customHeight="false" outlineLevel="0" collapsed="false">
      <c r="A515" s="11"/>
      <c r="B515" s="11"/>
      <c r="C515" s="11"/>
      <c r="D515" s="10" t="str">
        <f aca="false">IF(A515="","",DATE(YEAR(_xlfn.MINIFS($B:$B,$A:$A,A515)),MONTH(_xlfn.MINIFS($B:$B,$A:$A,A515)),1))</f>
        <v/>
      </c>
      <c r="E515" s="10" t="str">
        <f aca="false">IF(A515="","",DATE(YEAR(B515),MONTH(B515),1))</f>
        <v/>
      </c>
      <c r="F515" s="4" t="str">
        <f aca="false">IF(A515="","",(YEAR(E515)-YEAR(D515))*12+MONTH(E515)-MONTH(D515))</f>
        <v/>
      </c>
      <c r="G515" s="4" t="str">
        <f aca="false">IF(A515="","",IF(COUNTIFS($A$2:A515,A515,$F$2:F515,F515)=1,1,0))</f>
        <v/>
      </c>
    </row>
    <row r="516" customFormat="false" ht="15" hidden="false" customHeight="false" outlineLevel="0" collapsed="false">
      <c r="A516" s="11"/>
      <c r="B516" s="11"/>
      <c r="C516" s="11"/>
      <c r="D516" s="10" t="str">
        <f aca="false">IF(A516="","",DATE(YEAR(_xlfn.MINIFS($B:$B,$A:$A,A516)),MONTH(_xlfn.MINIFS($B:$B,$A:$A,A516)),1))</f>
        <v/>
      </c>
      <c r="E516" s="10" t="str">
        <f aca="false">IF(A516="","",DATE(YEAR(B516),MONTH(B516),1))</f>
        <v/>
      </c>
      <c r="F516" s="4" t="str">
        <f aca="false">IF(A516="","",(YEAR(E516)-YEAR(D516))*12+MONTH(E516)-MONTH(D516))</f>
        <v/>
      </c>
      <c r="G516" s="4" t="str">
        <f aca="false">IF(A516="","",IF(COUNTIFS($A$2:A516,A516,$F$2:F516,F516)=1,1,0))</f>
        <v/>
      </c>
    </row>
    <row r="517" customFormat="false" ht="15" hidden="false" customHeight="false" outlineLevel="0" collapsed="false">
      <c r="A517" s="11"/>
      <c r="B517" s="11"/>
      <c r="C517" s="11"/>
      <c r="D517" s="10" t="str">
        <f aca="false">IF(A517="","",DATE(YEAR(_xlfn.MINIFS($B:$B,$A:$A,A517)),MONTH(_xlfn.MINIFS($B:$B,$A:$A,A517)),1))</f>
        <v/>
      </c>
      <c r="E517" s="10" t="str">
        <f aca="false">IF(A517="","",DATE(YEAR(B517),MONTH(B517),1))</f>
        <v/>
      </c>
      <c r="F517" s="4" t="str">
        <f aca="false">IF(A517="","",(YEAR(E517)-YEAR(D517))*12+MONTH(E517)-MONTH(D517))</f>
        <v/>
      </c>
      <c r="G517" s="4" t="str">
        <f aca="false">IF(A517="","",IF(COUNTIFS($A$2:A517,A517,$F$2:F517,F517)=1,1,0))</f>
        <v/>
      </c>
    </row>
    <row r="518" customFormat="false" ht="15" hidden="false" customHeight="false" outlineLevel="0" collapsed="false">
      <c r="A518" s="11"/>
      <c r="B518" s="11"/>
      <c r="C518" s="11"/>
      <c r="D518" s="10" t="str">
        <f aca="false">IF(A518="","",DATE(YEAR(_xlfn.MINIFS($B:$B,$A:$A,A518)),MONTH(_xlfn.MINIFS($B:$B,$A:$A,A518)),1))</f>
        <v/>
      </c>
      <c r="E518" s="10" t="str">
        <f aca="false">IF(A518="","",DATE(YEAR(B518),MONTH(B518),1))</f>
        <v/>
      </c>
      <c r="F518" s="4" t="str">
        <f aca="false">IF(A518="","",(YEAR(E518)-YEAR(D518))*12+MONTH(E518)-MONTH(D518))</f>
        <v/>
      </c>
      <c r="G518" s="4" t="str">
        <f aca="false">IF(A518="","",IF(COUNTIFS($A$2:A518,A518,$F$2:F518,F518)=1,1,0))</f>
        <v/>
      </c>
    </row>
    <row r="519" customFormat="false" ht="15" hidden="false" customHeight="false" outlineLevel="0" collapsed="false">
      <c r="A519" s="11"/>
      <c r="B519" s="11"/>
      <c r="C519" s="11"/>
      <c r="D519" s="10" t="str">
        <f aca="false">IF(A519="","",DATE(YEAR(_xlfn.MINIFS($B:$B,$A:$A,A519)),MONTH(_xlfn.MINIFS($B:$B,$A:$A,A519)),1))</f>
        <v/>
      </c>
      <c r="E519" s="10" t="str">
        <f aca="false">IF(A519="","",DATE(YEAR(B519),MONTH(B519),1))</f>
        <v/>
      </c>
      <c r="F519" s="4" t="str">
        <f aca="false">IF(A519="","",(YEAR(E519)-YEAR(D519))*12+MONTH(E519)-MONTH(D519))</f>
        <v/>
      </c>
      <c r="G519" s="4" t="str">
        <f aca="false">IF(A519="","",IF(COUNTIFS($A$2:A519,A519,$F$2:F519,F519)=1,1,0))</f>
        <v/>
      </c>
    </row>
    <row r="520" customFormat="false" ht="15" hidden="false" customHeight="false" outlineLevel="0" collapsed="false">
      <c r="A520" s="11"/>
      <c r="B520" s="11"/>
      <c r="C520" s="11"/>
      <c r="D520" s="10" t="str">
        <f aca="false">IF(A520="","",DATE(YEAR(_xlfn.MINIFS($B:$B,$A:$A,A520)),MONTH(_xlfn.MINIFS($B:$B,$A:$A,A520)),1))</f>
        <v/>
      </c>
      <c r="E520" s="10" t="str">
        <f aca="false">IF(A520="","",DATE(YEAR(B520),MONTH(B520),1))</f>
        <v/>
      </c>
      <c r="F520" s="4" t="str">
        <f aca="false">IF(A520="","",(YEAR(E520)-YEAR(D520))*12+MONTH(E520)-MONTH(D520))</f>
        <v/>
      </c>
      <c r="G520" s="4" t="str">
        <f aca="false">IF(A520="","",IF(COUNTIFS($A$2:A520,A520,$F$2:F520,F520)=1,1,0))</f>
        <v/>
      </c>
    </row>
    <row r="521" customFormat="false" ht="15" hidden="false" customHeight="false" outlineLevel="0" collapsed="false">
      <c r="A521" s="11"/>
      <c r="B521" s="11"/>
      <c r="C521" s="11"/>
      <c r="D521" s="10" t="str">
        <f aca="false">IF(A521="","",DATE(YEAR(_xlfn.MINIFS($B:$B,$A:$A,A521)),MONTH(_xlfn.MINIFS($B:$B,$A:$A,A521)),1))</f>
        <v/>
      </c>
      <c r="E521" s="10" t="str">
        <f aca="false">IF(A521="","",DATE(YEAR(B521),MONTH(B521),1))</f>
        <v/>
      </c>
      <c r="F521" s="4" t="str">
        <f aca="false">IF(A521="","",(YEAR(E521)-YEAR(D521))*12+MONTH(E521)-MONTH(D521))</f>
        <v/>
      </c>
      <c r="G521" s="4" t="str">
        <f aca="false">IF(A521="","",IF(COUNTIFS($A$2:A521,A521,$F$2:F521,F521)=1,1,0))</f>
        <v/>
      </c>
    </row>
    <row r="522" customFormat="false" ht="15" hidden="false" customHeight="false" outlineLevel="0" collapsed="false">
      <c r="A522" s="11"/>
      <c r="B522" s="11"/>
      <c r="C522" s="11"/>
      <c r="D522" s="10" t="str">
        <f aca="false">IF(A522="","",DATE(YEAR(_xlfn.MINIFS($B:$B,$A:$A,A522)),MONTH(_xlfn.MINIFS($B:$B,$A:$A,A522)),1))</f>
        <v/>
      </c>
      <c r="E522" s="10" t="str">
        <f aca="false">IF(A522="","",DATE(YEAR(B522),MONTH(B522),1))</f>
        <v/>
      </c>
      <c r="F522" s="4" t="str">
        <f aca="false">IF(A522="","",(YEAR(E522)-YEAR(D522))*12+MONTH(E522)-MONTH(D522))</f>
        <v/>
      </c>
      <c r="G522" s="4" t="str">
        <f aca="false">IF(A522="","",IF(COUNTIFS($A$2:A522,A522,$F$2:F522,F522)=1,1,0))</f>
        <v/>
      </c>
    </row>
    <row r="523" customFormat="false" ht="15" hidden="false" customHeight="false" outlineLevel="0" collapsed="false">
      <c r="A523" s="11"/>
      <c r="B523" s="11"/>
      <c r="C523" s="11"/>
      <c r="D523" s="10" t="str">
        <f aca="false">IF(A523="","",DATE(YEAR(_xlfn.MINIFS($B:$B,$A:$A,A523)),MONTH(_xlfn.MINIFS($B:$B,$A:$A,A523)),1))</f>
        <v/>
      </c>
      <c r="E523" s="10" t="str">
        <f aca="false">IF(A523="","",DATE(YEAR(B523),MONTH(B523),1))</f>
        <v/>
      </c>
      <c r="F523" s="4" t="str">
        <f aca="false">IF(A523="","",(YEAR(E523)-YEAR(D523))*12+MONTH(E523)-MONTH(D523))</f>
        <v/>
      </c>
      <c r="G523" s="4" t="str">
        <f aca="false">IF(A523="","",IF(COUNTIFS($A$2:A523,A523,$F$2:F523,F523)=1,1,0))</f>
        <v/>
      </c>
    </row>
    <row r="524" customFormat="false" ht="15" hidden="false" customHeight="false" outlineLevel="0" collapsed="false">
      <c r="A524" s="11"/>
      <c r="B524" s="11"/>
      <c r="C524" s="11"/>
      <c r="D524" s="10" t="str">
        <f aca="false">IF(A524="","",DATE(YEAR(_xlfn.MINIFS($B:$B,$A:$A,A524)),MONTH(_xlfn.MINIFS($B:$B,$A:$A,A524)),1))</f>
        <v/>
      </c>
      <c r="E524" s="10" t="str">
        <f aca="false">IF(A524="","",DATE(YEAR(B524),MONTH(B524),1))</f>
        <v/>
      </c>
      <c r="F524" s="4" t="str">
        <f aca="false">IF(A524="","",(YEAR(E524)-YEAR(D524))*12+MONTH(E524)-MONTH(D524))</f>
        <v/>
      </c>
      <c r="G524" s="4" t="str">
        <f aca="false">IF(A524="","",IF(COUNTIFS($A$2:A524,A524,$F$2:F524,F524)=1,1,0))</f>
        <v/>
      </c>
    </row>
    <row r="525" customFormat="false" ht="15" hidden="false" customHeight="false" outlineLevel="0" collapsed="false">
      <c r="A525" s="11"/>
      <c r="B525" s="11"/>
      <c r="C525" s="11"/>
      <c r="D525" s="10" t="str">
        <f aca="false">IF(A525="","",DATE(YEAR(_xlfn.MINIFS($B:$B,$A:$A,A525)),MONTH(_xlfn.MINIFS($B:$B,$A:$A,A525)),1))</f>
        <v/>
      </c>
      <c r="E525" s="10" t="str">
        <f aca="false">IF(A525="","",DATE(YEAR(B525),MONTH(B525),1))</f>
        <v/>
      </c>
      <c r="F525" s="4" t="str">
        <f aca="false">IF(A525="","",(YEAR(E525)-YEAR(D525))*12+MONTH(E525)-MONTH(D525))</f>
        <v/>
      </c>
      <c r="G525" s="4" t="str">
        <f aca="false">IF(A525="","",IF(COUNTIFS($A$2:A525,A525,$F$2:F525,F525)=1,1,0))</f>
        <v/>
      </c>
    </row>
    <row r="526" customFormat="false" ht="15" hidden="false" customHeight="false" outlineLevel="0" collapsed="false">
      <c r="A526" s="11"/>
      <c r="B526" s="11"/>
      <c r="C526" s="11"/>
      <c r="D526" s="10" t="str">
        <f aca="false">IF(A526="","",DATE(YEAR(_xlfn.MINIFS($B:$B,$A:$A,A526)),MONTH(_xlfn.MINIFS($B:$B,$A:$A,A526)),1))</f>
        <v/>
      </c>
      <c r="E526" s="10" t="str">
        <f aca="false">IF(A526="","",DATE(YEAR(B526),MONTH(B526),1))</f>
        <v/>
      </c>
      <c r="F526" s="4" t="str">
        <f aca="false">IF(A526="","",(YEAR(E526)-YEAR(D526))*12+MONTH(E526)-MONTH(D526))</f>
        <v/>
      </c>
      <c r="G526" s="4" t="str">
        <f aca="false">IF(A526="","",IF(COUNTIFS($A$2:A526,A526,$F$2:F526,F526)=1,1,0))</f>
        <v/>
      </c>
    </row>
    <row r="527" customFormat="false" ht="15" hidden="false" customHeight="false" outlineLevel="0" collapsed="false">
      <c r="A527" s="11"/>
      <c r="B527" s="11"/>
      <c r="C527" s="11"/>
      <c r="D527" s="10" t="str">
        <f aca="false">IF(A527="","",DATE(YEAR(_xlfn.MINIFS($B:$B,$A:$A,A527)),MONTH(_xlfn.MINIFS($B:$B,$A:$A,A527)),1))</f>
        <v/>
      </c>
      <c r="E527" s="10" t="str">
        <f aca="false">IF(A527="","",DATE(YEAR(B527),MONTH(B527),1))</f>
        <v/>
      </c>
      <c r="F527" s="4" t="str">
        <f aca="false">IF(A527="","",(YEAR(E527)-YEAR(D527))*12+MONTH(E527)-MONTH(D527))</f>
        <v/>
      </c>
      <c r="G527" s="4" t="str">
        <f aca="false">IF(A527="","",IF(COUNTIFS($A$2:A527,A527,$F$2:F527,F527)=1,1,0))</f>
        <v/>
      </c>
    </row>
    <row r="528" customFormat="false" ht="15" hidden="false" customHeight="false" outlineLevel="0" collapsed="false">
      <c r="A528" s="11"/>
      <c r="B528" s="11"/>
      <c r="C528" s="11"/>
      <c r="D528" s="10" t="str">
        <f aca="false">IF(A528="","",DATE(YEAR(_xlfn.MINIFS($B:$B,$A:$A,A528)),MONTH(_xlfn.MINIFS($B:$B,$A:$A,A528)),1))</f>
        <v/>
      </c>
      <c r="E528" s="10" t="str">
        <f aca="false">IF(A528="","",DATE(YEAR(B528),MONTH(B528),1))</f>
        <v/>
      </c>
      <c r="F528" s="4" t="str">
        <f aca="false">IF(A528="","",(YEAR(E528)-YEAR(D528))*12+MONTH(E528)-MONTH(D528))</f>
        <v/>
      </c>
      <c r="G528" s="4" t="str">
        <f aca="false">IF(A528="","",IF(COUNTIFS($A$2:A528,A528,$F$2:F528,F528)=1,1,0))</f>
        <v/>
      </c>
    </row>
    <row r="529" customFormat="false" ht="15" hidden="false" customHeight="false" outlineLevel="0" collapsed="false">
      <c r="A529" s="11"/>
      <c r="B529" s="11"/>
      <c r="C529" s="11"/>
      <c r="D529" s="10" t="str">
        <f aca="false">IF(A529="","",DATE(YEAR(_xlfn.MINIFS($B:$B,$A:$A,A529)),MONTH(_xlfn.MINIFS($B:$B,$A:$A,A529)),1))</f>
        <v/>
      </c>
      <c r="E529" s="10" t="str">
        <f aca="false">IF(A529="","",DATE(YEAR(B529),MONTH(B529),1))</f>
        <v/>
      </c>
      <c r="F529" s="4" t="str">
        <f aca="false">IF(A529="","",(YEAR(E529)-YEAR(D529))*12+MONTH(E529)-MONTH(D529))</f>
        <v/>
      </c>
      <c r="G529" s="4" t="str">
        <f aca="false">IF(A529="","",IF(COUNTIFS($A$2:A529,A529,$F$2:F529,F529)=1,1,0))</f>
        <v/>
      </c>
    </row>
    <row r="530" customFormat="false" ht="15" hidden="false" customHeight="false" outlineLevel="0" collapsed="false">
      <c r="A530" s="11"/>
      <c r="B530" s="11"/>
      <c r="C530" s="11"/>
      <c r="D530" s="10" t="str">
        <f aca="false">IF(A530="","",DATE(YEAR(_xlfn.MINIFS($B:$B,$A:$A,A530)),MONTH(_xlfn.MINIFS($B:$B,$A:$A,A530)),1))</f>
        <v/>
      </c>
      <c r="E530" s="10" t="str">
        <f aca="false">IF(A530="","",DATE(YEAR(B530),MONTH(B530),1))</f>
        <v/>
      </c>
      <c r="F530" s="4" t="str">
        <f aca="false">IF(A530="","",(YEAR(E530)-YEAR(D530))*12+MONTH(E530)-MONTH(D530))</f>
        <v/>
      </c>
      <c r="G530" s="4" t="str">
        <f aca="false">IF(A530="","",IF(COUNTIFS($A$2:A530,A530,$F$2:F530,F530)=1,1,0))</f>
        <v/>
      </c>
    </row>
    <row r="531" customFormat="false" ht="15" hidden="false" customHeight="false" outlineLevel="0" collapsed="false">
      <c r="A531" s="11"/>
      <c r="B531" s="11"/>
      <c r="C531" s="11"/>
      <c r="D531" s="10" t="str">
        <f aca="false">IF(A531="","",DATE(YEAR(_xlfn.MINIFS($B:$B,$A:$A,A531)),MONTH(_xlfn.MINIFS($B:$B,$A:$A,A531)),1))</f>
        <v/>
      </c>
      <c r="E531" s="10" t="str">
        <f aca="false">IF(A531="","",DATE(YEAR(B531),MONTH(B531),1))</f>
        <v/>
      </c>
      <c r="F531" s="4" t="str">
        <f aca="false">IF(A531="","",(YEAR(E531)-YEAR(D531))*12+MONTH(E531)-MONTH(D531))</f>
        <v/>
      </c>
      <c r="G531" s="4" t="str">
        <f aca="false">IF(A531="","",IF(COUNTIFS($A$2:A531,A531,$F$2:F531,F531)=1,1,0))</f>
        <v/>
      </c>
    </row>
    <row r="532" customFormat="false" ht="15" hidden="false" customHeight="false" outlineLevel="0" collapsed="false">
      <c r="A532" s="11"/>
      <c r="B532" s="11"/>
      <c r="C532" s="11"/>
      <c r="D532" s="10" t="str">
        <f aca="false">IF(A532="","",DATE(YEAR(_xlfn.MINIFS($B:$B,$A:$A,A532)),MONTH(_xlfn.MINIFS($B:$B,$A:$A,A532)),1))</f>
        <v/>
      </c>
      <c r="E532" s="10" t="str">
        <f aca="false">IF(A532="","",DATE(YEAR(B532),MONTH(B532),1))</f>
        <v/>
      </c>
      <c r="F532" s="4" t="str">
        <f aca="false">IF(A532="","",(YEAR(E532)-YEAR(D532))*12+MONTH(E532)-MONTH(D532))</f>
        <v/>
      </c>
      <c r="G532" s="4" t="str">
        <f aca="false">IF(A532="","",IF(COUNTIFS($A$2:A532,A532,$F$2:F532,F532)=1,1,0))</f>
        <v/>
      </c>
    </row>
    <row r="533" customFormat="false" ht="15" hidden="false" customHeight="false" outlineLevel="0" collapsed="false">
      <c r="A533" s="11"/>
      <c r="B533" s="11"/>
      <c r="C533" s="11"/>
      <c r="D533" s="10" t="str">
        <f aca="false">IF(A533="","",DATE(YEAR(_xlfn.MINIFS($B:$B,$A:$A,A533)),MONTH(_xlfn.MINIFS($B:$B,$A:$A,A533)),1))</f>
        <v/>
      </c>
      <c r="E533" s="10" t="str">
        <f aca="false">IF(A533="","",DATE(YEAR(B533),MONTH(B533),1))</f>
        <v/>
      </c>
      <c r="F533" s="4" t="str">
        <f aca="false">IF(A533="","",(YEAR(E533)-YEAR(D533))*12+MONTH(E533)-MONTH(D533))</f>
        <v/>
      </c>
      <c r="G533" s="4" t="str">
        <f aca="false">IF(A533="","",IF(COUNTIFS($A$2:A533,A533,$F$2:F533,F533)=1,1,0))</f>
        <v/>
      </c>
    </row>
    <row r="534" customFormat="false" ht="15" hidden="false" customHeight="false" outlineLevel="0" collapsed="false">
      <c r="A534" s="11"/>
      <c r="B534" s="11"/>
      <c r="C534" s="11"/>
      <c r="D534" s="10" t="str">
        <f aca="false">IF(A534="","",DATE(YEAR(_xlfn.MINIFS($B:$B,$A:$A,A534)),MONTH(_xlfn.MINIFS($B:$B,$A:$A,A534)),1))</f>
        <v/>
      </c>
      <c r="E534" s="10" t="str">
        <f aca="false">IF(A534="","",DATE(YEAR(B534),MONTH(B534),1))</f>
        <v/>
      </c>
      <c r="F534" s="4" t="str">
        <f aca="false">IF(A534="","",(YEAR(E534)-YEAR(D534))*12+MONTH(E534)-MONTH(D534))</f>
        <v/>
      </c>
      <c r="G534" s="4" t="str">
        <f aca="false">IF(A534="","",IF(COUNTIFS($A$2:A534,A534,$F$2:F534,F534)=1,1,0))</f>
        <v/>
      </c>
    </row>
    <row r="535" customFormat="false" ht="15" hidden="false" customHeight="false" outlineLevel="0" collapsed="false">
      <c r="A535" s="11"/>
      <c r="B535" s="11"/>
      <c r="C535" s="11"/>
      <c r="D535" s="10" t="str">
        <f aca="false">IF(A535="","",DATE(YEAR(_xlfn.MINIFS($B:$B,$A:$A,A535)),MONTH(_xlfn.MINIFS($B:$B,$A:$A,A535)),1))</f>
        <v/>
      </c>
      <c r="E535" s="10" t="str">
        <f aca="false">IF(A535="","",DATE(YEAR(B535),MONTH(B535),1))</f>
        <v/>
      </c>
      <c r="F535" s="4" t="str">
        <f aca="false">IF(A535="","",(YEAR(E535)-YEAR(D535))*12+MONTH(E535)-MONTH(D535))</f>
        <v/>
      </c>
      <c r="G535" s="4" t="str">
        <f aca="false">IF(A535="","",IF(COUNTIFS($A$2:A535,A535,$F$2:F535,F535)=1,1,0))</f>
        <v/>
      </c>
    </row>
    <row r="536" customFormat="false" ht="15" hidden="false" customHeight="false" outlineLevel="0" collapsed="false">
      <c r="A536" s="11"/>
      <c r="B536" s="11"/>
      <c r="C536" s="11"/>
      <c r="D536" s="10" t="str">
        <f aca="false">IF(A536="","",DATE(YEAR(_xlfn.MINIFS($B:$B,$A:$A,A536)),MONTH(_xlfn.MINIFS($B:$B,$A:$A,A536)),1))</f>
        <v/>
      </c>
      <c r="E536" s="10" t="str">
        <f aca="false">IF(A536="","",DATE(YEAR(B536),MONTH(B536),1))</f>
        <v/>
      </c>
      <c r="F536" s="4" t="str">
        <f aca="false">IF(A536="","",(YEAR(E536)-YEAR(D536))*12+MONTH(E536)-MONTH(D536))</f>
        <v/>
      </c>
      <c r="G536" s="4" t="str">
        <f aca="false">IF(A536="","",IF(COUNTIFS($A$2:A536,A536,$F$2:F536,F536)=1,1,0))</f>
        <v/>
      </c>
    </row>
    <row r="537" customFormat="false" ht="15" hidden="false" customHeight="false" outlineLevel="0" collapsed="false">
      <c r="A537" s="11"/>
      <c r="B537" s="11"/>
      <c r="C537" s="11"/>
      <c r="D537" s="10" t="str">
        <f aca="false">IF(A537="","",DATE(YEAR(_xlfn.MINIFS($B:$B,$A:$A,A537)),MONTH(_xlfn.MINIFS($B:$B,$A:$A,A537)),1))</f>
        <v/>
      </c>
      <c r="E537" s="10" t="str">
        <f aca="false">IF(A537="","",DATE(YEAR(B537),MONTH(B537),1))</f>
        <v/>
      </c>
      <c r="F537" s="4" t="str">
        <f aca="false">IF(A537="","",(YEAR(E537)-YEAR(D537))*12+MONTH(E537)-MONTH(D537))</f>
        <v/>
      </c>
      <c r="G537" s="4" t="str">
        <f aca="false">IF(A537="","",IF(COUNTIFS($A$2:A537,A537,$F$2:F537,F537)=1,1,0))</f>
        <v/>
      </c>
    </row>
    <row r="538" customFormat="false" ht="15" hidden="false" customHeight="false" outlineLevel="0" collapsed="false">
      <c r="A538" s="11"/>
      <c r="B538" s="11"/>
      <c r="C538" s="11"/>
      <c r="D538" s="10" t="str">
        <f aca="false">IF(A538="","",DATE(YEAR(_xlfn.MINIFS($B:$B,$A:$A,A538)),MONTH(_xlfn.MINIFS($B:$B,$A:$A,A538)),1))</f>
        <v/>
      </c>
      <c r="E538" s="10" t="str">
        <f aca="false">IF(A538="","",DATE(YEAR(B538),MONTH(B538),1))</f>
        <v/>
      </c>
      <c r="F538" s="4" t="str">
        <f aca="false">IF(A538="","",(YEAR(E538)-YEAR(D538))*12+MONTH(E538)-MONTH(D538))</f>
        <v/>
      </c>
      <c r="G538" s="4" t="str">
        <f aca="false">IF(A538="","",IF(COUNTIFS($A$2:A538,A538,$F$2:F538,F538)=1,1,0))</f>
        <v/>
      </c>
    </row>
    <row r="539" customFormat="false" ht="15" hidden="false" customHeight="false" outlineLevel="0" collapsed="false">
      <c r="A539" s="11"/>
      <c r="B539" s="11"/>
      <c r="C539" s="11"/>
      <c r="D539" s="10" t="str">
        <f aca="false">IF(A539="","",DATE(YEAR(_xlfn.MINIFS($B:$B,$A:$A,A539)),MONTH(_xlfn.MINIFS($B:$B,$A:$A,A539)),1))</f>
        <v/>
      </c>
      <c r="E539" s="10" t="str">
        <f aca="false">IF(A539="","",DATE(YEAR(B539),MONTH(B539),1))</f>
        <v/>
      </c>
      <c r="F539" s="4" t="str">
        <f aca="false">IF(A539="","",(YEAR(E539)-YEAR(D539))*12+MONTH(E539)-MONTH(D539))</f>
        <v/>
      </c>
      <c r="G539" s="4" t="str">
        <f aca="false">IF(A539="","",IF(COUNTIFS($A$2:A539,A539,$F$2:F539,F539)=1,1,0))</f>
        <v/>
      </c>
    </row>
    <row r="540" customFormat="false" ht="15" hidden="false" customHeight="false" outlineLevel="0" collapsed="false">
      <c r="A540" s="11"/>
      <c r="B540" s="11"/>
      <c r="C540" s="11"/>
      <c r="D540" s="10" t="str">
        <f aca="false">IF(A540="","",DATE(YEAR(_xlfn.MINIFS($B:$B,$A:$A,A540)),MONTH(_xlfn.MINIFS($B:$B,$A:$A,A540)),1))</f>
        <v/>
      </c>
      <c r="E540" s="10" t="str">
        <f aca="false">IF(A540="","",DATE(YEAR(B540),MONTH(B540),1))</f>
        <v/>
      </c>
      <c r="F540" s="4" t="str">
        <f aca="false">IF(A540="","",(YEAR(E540)-YEAR(D540))*12+MONTH(E540)-MONTH(D540))</f>
        <v/>
      </c>
      <c r="G540" s="4" t="str">
        <f aca="false">IF(A540="","",IF(COUNTIFS($A$2:A540,A540,$F$2:F540,F540)=1,1,0))</f>
        <v/>
      </c>
    </row>
    <row r="541" customFormat="false" ht="15" hidden="false" customHeight="false" outlineLevel="0" collapsed="false">
      <c r="A541" s="11"/>
      <c r="B541" s="11"/>
      <c r="C541" s="11"/>
      <c r="D541" s="10" t="str">
        <f aca="false">IF(A541="","",DATE(YEAR(_xlfn.MINIFS($B:$B,$A:$A,A541)),MONTH(_xlfn.MINIFS($B:$B,$A:$A,A541)),1))</f>
        <v/>
      </c>
      <c r="E541" s="10" t="str">
        <f aca="false">IF(A541="","",DATE(YEAR(B541),MONTH(B541),1))</f>
        <v/>
      </c>
      <c r="F541" s="4" t="str">
        <f aca="false">IF(A541="","",(YEAR(E541)-YEAR(D541))*12+MONTH(E541)-MONTH(D541))</f>
        <v/>
      </c>
      <c r="G541" s="4" t="str">
        <f aca="false">IF(A541="","",IF(COUNTIFS($A$2:A541,A541,$F$2:F541,F541)=1,1,0))</f>
        <v/>
      </c>
    </row>
    <row r="542" customFormat="false" ht="15" hidden="false" customHeight="false" outlineLevel="0" collapsed="false">
      <c r="A542" s="11"/>
      <c r="B542" s="11"/>
      <c r="C542" s="11"/>
      <c r="D542" s="10" t="str">
        <f aca="false">IF(A542="","",DATE(YEAR(_xlfn.MINIFS($B:$B,$A:$A,A542)),MONTH(_xlfn.MINIFS($B:$B,$A:$A,A542)),1))</f>
        <v/>
      </c>
      <c r="E542" s="10" t="str">
        <f aca="false">IF(A542="","",DATE(YEAR(B542),MONTH(B542),1))</f>
        <v/>
      </c>
      <c r="F542" s="4" t="str">
        <f aca="false">IF(A542="","",(YEAR(E542)-YEAR(D542))*12+MONTH(E542)-MONTH(D542))</f>
        <v/>
      </c>
      <c r="G542" s="4" t="str">
        <f aca="false">IF(A542="","",IF(COUNTIFS($A$2:A542,A542,$F$2:F542,F542)=1,1,0))</f>
        <v/>
      </c>
    </row>
    <row r="543" customFormat="false" ht="15" hidden="false" customHeight="false" outlineLevel="0" collapsed="false">
      <c r="A543" s="11"/>
      <c r="B543" s="11"/>
      <c r="C543" s="11"/>
      <c r="D543" s="10" t="str">
        <f aca="false">IF(A543="","",DATE(YEAR(_xlfn.MINIFS($B:$B,$A:$A,A543)),MONTH(_xlfn.MINIFS($B:$B,$A:$A,A543)),1))</f>
        <v/>
      </c>
      <c r="E543" s="10" t="str">
        <f aca="false">IF(A543="","",DATE(YEAR(B543),MONTH(B543),1))</f>
        <v/>
      </c>
      <c r="F543" s="4" t="str">
        <f aca="false">IF(A543="","",(YEAR(E543)-YEAR(D543))*12+MONTH(E543)-MONTH(D543))</f>
        <v/>
      </c>
      <c r="G543" s="4" t="str">
        <f aca="false">IF(A543="","",IF(COUNTIFS($A$2:A543,A543,$F$2:F543,F543)=1,1,0))</f>
        <v/>
      </c>
    </row>
    <row r="544" customFormat="false" ht="15" hidden="false" customHeight="false" outlineLevel="0" collapsed="false">
      <c r="A544" s="11"/>
      <c r="B544" s="11"/>
      <c r="C544" s="11"/>
      <c r="D544" s="10" t="str">
        <f aca="false">IF(A544="","",DATE(YEAR(_xlfn.MINIFS($B:$B,$A:$A,A544)),MONTH(_xlfn.MINIFS($B:$B,$A:$A,A544)),1))</f>
        <v/>
      </c>
      <c r="E544" s="10" t="str">
        <f aca="false">IF(A544="","",DATE(YEAR(B544),MONTH(B544),1))</f>
        <v/>
      </c>
      <c r="F544" s="4" t="str">
        <f aca="false">IF(A544="","",(YEAR(E544)-YEAR(D544))*12+MONTH(E544)-MONTH(D544))</f>
        <v/>
      </c>
      <c r="G544" s="4" t="str">
        <f aca="false">IF(A544="","",IF(COUNTIFS($A$2:A544,A544,$F$2:F544,F544)=1,1,0))</f>
        <v/>
      </c>
    </row>
    <row r="545" customFormat="false" ht="15" hidden="false" customHeight="false" outlineLevel="0" collapsed="false">
      <c r="A545" s="11"/>
      <c r="B545" s="11"/>
      <c r="C545" s="11"/>
      <c r="D545" s="10" t="str">
        <f aca="false">IF(A545="","",DATE(YEAR(_xlfn.MINIFS($B:$B,$A:$A,A545)),MONTH(_xlfn.MINIFS($B:$B,$A:$A,A545)),1))</f>
        <v/>
      </c>
      <c r="E545" s="10" t="str">
        <f aca="false">IF(A545="","",DATE(YEAR(B545),MONTH(B545),1))</f>
        <v/>
      </c>
      <c r="F545" s="4" t="str">
        <f aca="false">IF(A545="","",(YEAR(E545)-YEAR(D545))*12+MONTH(E545)-MONTH(D545))</f>
        <v/>
      </c>
      <c r="G545" s="4" t="str">
        <f aca="false">IF(A545="","",IF(COUNTIFS($A$2:A545,A545,$F$2:F545,F545)=1,1,0))</f>
        <v/>
      </c>
    </row>
    <row r="546" customFormat="false" ht="15" hidden="false" customHeight="false" outlineLevel="0" collapsed="false">
      <c r="A546" s="11"/>
      <c r="B546" s="11"/>
      <c r="C546" s="11"/>
      <c r="D546" s="10" t="str">
        <f aca="false">IF(A546="","",DATE(YEAR(_xlfn.MINIFS($B:$B,$A:$A,A546)),MONTH(_xlfn.MINIFS($B:$B,$A:$A,A546)),1))</f>
        <v/>
      </c>
      <c r="E546" s="10" t="str">
        <f aca="false">IF(A546="","",DATE(YEAR(B546),MONTH(B546),1))</f>
        <v/>
      </c>
      <c r="F546" s="4" t="str">
        <f aca="false">IF(A546="","",(YEAR(E546)-YEAR(D546))*12+MONTH(E546)-MONTH(D546))</f>
        <v/>
      </c>
      <c r="G546" s="4" t="str">
        <f aca="false">IF(A546="","",IF(COUNTIFS($A$2:A546,A546,$F$2:F546,F546)=1,1,0))</f>
        <v/>
      </c>
    </row>
    <row r="547" customFormat="false" ht="15" hidden="false" customHeight="false" outlineLevel="0" collapsed="false">
      <c r="A547" s="11"/>
      <c r="B547" s="11"/>
      <c r="C547" s="11"/>
      <c r="D547" s="10" t="str">
        <f aca="false">IF(A547="","",DATE(YEAR(_xlfn.MINIFS($B:$B,$A:$A,A547)),MONTH(_xlfn.MINIFS($B:$B,$A:$A,A547)),1))</f>
        <v/>
      </c>
      <c r="E547" s="10" t="str">
        <f aca="false">IF(A547="","",DATE(YEAR(B547),MONTH(B547),1))</f>
        <v/>
      </c>
      <c r="F547" s="4" t="str">
        <f aca="false">IF(A547="","",(YEAR(E547)-YEAR(D547))*12+MONTH(E547)-MONTH(D547))</f>
        <v/>
      </c>
      <c r="G547" s="4" t="str">
        <f aca="false">IF(A547="","",IF(COUNTIFS($A$2:A547,A547,$F$2:F547,F547)=1,1,0))</f>
        <v/>
      </c>
    </row>
    <row r="548" customFormat="false" ht="15" hidden="false" customHeight="false" outlineLevel="0" collapsed="false">
      <c r="A548" s="11"/>
      <c r="B548" s="11"/>
      <c r="C548" s="11"/>
      <c r="D548" s="10" t="str">
        <f aca="false">IF(A548="","",DATE(YEAR(_xlfn.MINIFS($B:$B,$A:$A,A548)),MONTH(_xlfn.MINIFS($B:$B,$A:$A,A548)),1))</f>
        <v/>
      </c>
      <c r="E548" s="10" t="str">
        <f aca="false">IF(A548="","",DATE(YEAR(B548),MONTH(B548),1))</f>
        <v/>
      </c>
      <c r="F548" s="4" t="str">
        <f aca="false">IF(A548="","",(YEAR(E548)-YEAR(D548))*12+MONTH(E548)-MONTH(D548))</f>
        <v/>
      </c>
      <c r="G548" s="4" t="str">
        <f aca="false">IF(A548="","",IF(COUNTIFS($A$2:A548,A548,$F$2:F548,F548)=1,1,0))</f>
        <v/>
      </c>
    </row>
    <row r="549" customFormat="false" ht="15" hidden="false" customHeight="false" outlineLevel="0" collapsed="false">
      <c r="A549" s="11"/>
      <c r="B549" s="11"/>
      <c r="C549" s="11"/>
      <c r="D549" s="10" t="str">
        <f aca="false">IF(A549="","",DATE(YEAR(_xlfn.MINIFS($B:$B,$A:$A,A549)),MONTH(_xlfn.MINIFS($B:$B,$A:$A,A549)),1))</f>
        <v/>
      </c>
      <c r="E549" s="10" t="str">
        <f aca="false">IF(A549="","",DATE(YEAR(B549),MONTH(B549),1))</f>
        <v/>
      </c>
      <c r="F549" s="4" t="str">
        <f aca="false">IF(A549="","",(YEAR(E549)-YEAR(D549))*12+MONTH(E549)-MONTH(D549))</f>
        <v/>
      </c>
      <c r="G549" s="4" t="str">
        <f aca="false">IF(A549="","",IF(COUNTIFS($A$2:A549,A549,$F$2:F549,F549)=1,1,0))</f>
        <v/>
      </c>
    </row>
    <row r="550" customFormat="false" ht="15" hidden="false" customHeight="false" outlineLevel="0" collapsed="false">
      <c r="A550" s="11"/>
      <c r="B550" s="11"/>
      <c r="C550" s="11"/>
      <c r="D550" s="10" t="str">
        <f aca="false">IF(A550="","",DATE(YEAR(_xlfn.MINIFS($B:$B,$A:$A,A550)),MONTH(_xlfn.MINIFS($B:$B,$A:$A,A550)),1))</f>
        <v/>
      </c>
      <c r="E550" s="10" t="str">
        <f aca="false">IF(A550="","",DATE(YEAR(B550),MONTH(B550),1))</f>
        <v/>
      </c>
      <c r="F550" s="4" t="str">
        <f aca="false">IF(A550="","",(YEAR(E550)-YEAR(D550))*12+MONTH(E550)-MONTH(D550))</f>
        <v/>
      </c>
      <c r="G550" s="4" t="str">
        <f aca="false">IF(A550="","",IF(COUNTIFS($A$2:A550,A550,$F$2:F550,F550)=1,1,0))</f>
        <v/>
      </c>
    </row>
    <row r="551" customFormat="false" ht="15" hidden="false" customHeight="false" outlineLevel="0" collapsed="false">
      <c r="A551" s="11"/>
      <c r="B551" s="11"/>
      <c r="C551" s="11"/>
      <c r="D551" s="10" t="str">
        <f aca="false">IF(A551="","",DATE(YEAR(_xlfn.MINIFS($B:$B,$A:$A,A551)),MONTH(_xlfn.MINIFS($B:$B,$A:$A,A551)),1))</f>
        <v/>
      </c>
      <c r="E551" s="10" t="str">
        <f aca="false">IF(A551="","",DATE(YEAR(B551),MONTH(B551),1))</f>
        <v/>
      </c>
      <c r="F551" s="4" t="str">
        <f aca="false">IF(A551="","",(YEAR(E551)-YEAR(D551))*12+MONTH(E551)-MONTH(D551))</f>
        <v/>
      </c>
      <c r="G551" s="4" t="str">
        <f aca="false">IF(A551="","",IF(COUNTIFS($A$2:A551,A551,$F$2:F551,F551)=1,1,0))</f>
        <v/>
      </c>
    </row>
    <row r="552" customFormat="false" ht="15" hidden="false" customHeight="false" outlineLevel="0" collapsed="false">
      <c r="A552" s="11"/>
      <c r="B552" s="11"/>
      <c r="C552" s="11"/>
      <c r="D552" s="10" t="str">
        <f aca="false">IF(A552="","",DATE(YEAR(_xlfn.MINIFS($B:$B,$A:$A,A552)),MONTH(_xlfn.MINIFS($B:$B,$A:$A,A552)),1))</f>
        <v/>
      </c>
      <c r="E552" s="10" t="str">
        <f aca="false">IF(A552="","",DATE(YEAR(B552),MONTH(B552),1))</f>
        <v/>
      </c>
      <c r="F552" s="4" t="str">
        <f aca="false">IF(A552="","",(YEAR(E552)-YEAR(D552))*12+MONTH(E552)-MONTH(D552))</f>
        <v/>
      </c>
      <c r="G552" s="4" t="str">
        <f aca="false">IF(A552="","",IF(COUNTIFS($A$2:A552,A552,$F$2:F552,F552)=1,1,0))</f>
        <v/>
      </c>
    </row>
    <row r="553" customFormat="false" ht="15" hidden="false" customHeight="false" outlineLevel="0" collapsed="false">
      <c r="A553" s="11"/>
      <c r="B553" s="11"/>
      <c r="C553" s="11"/>
      <c r="D553" s="10" t="str">
        <f aca="false">IF(A553="","",DATE(YEAR(_xlfn.MINIFS($B:$B,$A:$A,A553)),MONTH(_xlfn.MINIFS($B:$B,$A:$A,A553)),1))</f>
        <v/>
      </c>
      <c r="E553" s="10" t="str">
        <f aca="false">IF(A553="","",DATE(YEAR(B553),MONTH(B553),1))</f>
        <v/>
      </c>
      <c r="F553" s="4" t="str">
        <f aca="false">IF(A553="","",(YEAR(E553)-YEAR(D553))*12+MONTH(E553)-MONTH(D553))</f>
        <v/>
      </c>
      <c r="G553" s="4" t="str">
        <f aca="false">IF(A553="","",IF(COUNTIFS($A$2:A553,A553,$F$2:F553,F553)=1,1,0))</f>
        <v/>
      </c>
    </row>
    <row r="554" customFormat="false" ht="15" hidden="false" customHeight="false" outlineLevel="0" collapsed="false">
      <c r="A554" s="11"/>
      <c r="B554" s="11"/>
      <c r="C554" s="11"/>
      <c r="D554" s="10" t="str">
        <f aca="false">IF(A554="","",DATE(YEAR(_xlfn.MINIFS($B:$B,$A:$A,A554)),MONTH(_xlfn.MINIFS($B:$B,$A:$A,A554)),1))</f>
        <v/>
      </c>
      <c r="E554" s="10" t="str">
        <f aca="false">IF(A554="","",DATE(YEAR(B554),MONTH(B554),1))</f>
        <v/>
      </c>
      <c r="F554" s="4" t="str">
        <f aca="false">IF(A554="","",(YEAR(E554)-YEAR(D554))*12+MONTH(E554)-MONTH(D554))</f>
        <v/>
      </c>
      <c r="G554" s="4" t="str">
        <f aca="false">IF(A554="","",IF(COUNTIFS($A$2:A554,A554,$F$2:F554,F554)=1,1,0))</f>
        <v/>
      </c>
    </row>
    <row r="555" customFormat="false" ht="15" hidden="false" customHeight="false" outlineLevel="0" collapsed="false">
      <c r="A555" s="11"/>
      <c r="B555" s="11"/>
      <c r="C555" s="11"/>
      <c r="D555" s="10" t="str">
        <f aca="false">IF(A555="","",DATE(YEAR(_xlfn.MINIFS($B:$B,$A:$A,A555)),MONTH(_xlfn.MINIFS($B:$B,$A:$A,A555)),1))</f>
        <v/>
      </c>
      <c r="E555" s="10" t="str">
        <f aca="false">IF(A555="","",DATE(YEAR(B555),MONTH(B555),1))</f>
        <v/>
      </c>
      <c r="F555" s="4" t="str">
        <f aca="false">IF(A555="","",(YEAR(E555)-YEAR(D555))*12+MONTH(E555)-MONTH(D555))</f>
        <v/>
      </c>
      <c r="G555" s="4" t="str">
        <f aca="false">IF(A555="","",IF(COUNTIFS($A$2:A555,A555,$F$2:F555,F555)=1,1,0))</f>
        <v/>
      </c>
    </row>
    <row r="556" customFormat="false" ht="15" hidden="false" customHeight="false" outlineLevel="0" collapsed="false">
      <c r="A556" s="11"/>
      <c r="B556" s="11"/>
      <c r="C556" s="11"/>
      <c r="D556" s="10" t="str">
        <f aca="false">IF(A556="","",DATE(YEAR(_xlfn.MINIFS($B:$B,$A:$A,A556)),MONTH(_xlfn.MINIFS($B:$B,$A:$A,A556)),1))</f>
        <v/>
      </c>
      <c r="E556" s="10" t="str">
        <f aca="false">IF(A556="","",DATE(YEAR(B556),MONTH(B556),1))</f>
        <v/>
      </c>
      <c r="F556" s="4" t="str">
        <f aca="false">IF(A556="","",(YEAR(E556)-YEAR(D556))*12+MONTH(E556)-MONTH(D556))</f>
        <v/>
      </c>
      <c r="G556" s="4" t="str">
        <f aca="false">IF(A556="","",IF(COUNTIFS($A$2:A556,A556,$F$2:F556,F556)=1,1,0))</f>
        <v/>
      </c>
    </row>
    <row r="557" customFormat="false" ht="15" hidden="false" customHeight="false" outlineLevel="0" collapsed="false">
      <c r="A557" s="11"/>
      <c r="B557" s="11"/>
      <c r="C557" s="11"/>
      <c r="D557" s="10" t="str">
        <f aca="false">IF(A557="","",DATE(YEAR(_xlfn.MINIFS($B:$B,$A:$A,A557)),MONTH(_xlfn.MINIFS($B:$B,$A:$A,A557)),1))</f>
        <v/>
      </c>
      <c r="E557" s="10" t="str">
        <f aca="false">IF(A557="","",DATE(YEAR(B557),MONTH(B557),1))</f>
        <v/>
      </c>
      <c r="F557" s="4" t="str">
        <f aca="false">IF(A557="","",(YEAR(E557)-YEAR(D557))*12+MONTH(E557)-MONTH(D557))</f>
        <v/>
      </c>
      <c r="G557" s="4" t="str">
        <f aca="false">IF(A557="","",IF(COUNTIFS($A$2:A557,A557,$F$2:F557,F557)=1,1,0))</f>
        <v/>
      </c>
    </row>
    <row r="558" customFormat="false" ht="15" hidden="false" customHeight="false" outlineLevel="0" collapsed="false">
      <c r="A558" s="11"/>
      <c r="B558" s="11"/>
      <c r="C558" s="11"/>
      <c r="D558" s="10" t="str">
        <f aca="false">IF(A558="","",DATE(YEAR(_xlfn.MINIFS($B:$B,$A:$A,A558)),MONTH(_xlfn.MINIFS($B:$B,$A:$A,A558)),1))</f>
        <v/>
      </c>
      <c r="E558" s="10" t="str">
        <f aca="false">IF(A558="","",DATE(YEAR(B558),MONTH(B558),1))</f>
        <v/>
      </c>
      <c r="F558" s="4" t="str">
        <f aca="false">IF(A558="","",(YEAR(E558)-YEAR(D558))*12+MONTH(E558)-MONTH(D558))</f>
        <v/>
      </c>
      <c r="G558" s="4" t="str">
        <f aca="false">IF(A558="","",IF(COUNTIFS($A$2:A558,A558,$F$2:F558,F558)=1,1,0))</f>
        <v/>
      </c>
    </row>
    <row r="559" customFormat="false" ht="15" hidden="false" customHeight="false" outlineLevel="0" collapsed="false">
      <c r="A559" s="11"/>
      <c r="B559" s="11"/>
      <c r="C559" s="11"/>
      <c r="D559" s="10" t="str">
        <f aca="false">IF(A559="","",DATE(YEAR(_xlfn.MINIFS($B:$B,$A:$A,A559)),MONTH(_xlfn.MINIFS($B:$B,$A:$A,A559)),1))</f>
        <v/>
      </c>
      <c r="E559" s="10" t="str">
        <f aca="false">IF(A559="","",DATE(YEAR(B559),MONTH(B559),1))</f>
        <v/>
      </c>
      <c r="F559" s="4" t="str">
        <f aca="false">IF(A559="","",(YEAR(E559)-YEAR(D559))*12+MONTH(E559)-MONTH(D559))</f>
        <v/>
      </c>
      <c r="G559" s="4" t="str">
        <f aca="false">IF(A559="","",IF(COUNTIFS($A$2:A559,A559,$F$2:F559,F559)=1,1,0))</f>
        <v/>
      </c>
    </row>
    <row r="560" customFormat="false" ht="15" hidden="false" customHeight="false" outlineLevel="0" collapsed="false">
      <c r="A560" s="11"/>
      <c r="B560" s="11"/>
      <c r="C560" s="11"/>
      <c r="D560" s="10" t="str">
        <f aca="false">IF(A560="","",DATE(YEAR(_xlfn.MINIFS($B:$B,$A:$A,A560)),MONTH(_xlfn.MINIFS($B:$B,$A:$A,A560)),1))</f>
        <v/>
      </c>
      <c r="E560" s="10" t="str">
        <f aca="false">IF(A560="","",DATE(YEAR(B560),MONTH(B560),1))</f>
        <v/>
      </c>
      <c r="F560" s="4" t="str">
        <f aca="false">IF(A560="","",(YEAR(E560)-YEAR(D560))*12+MONTH(E560)-MONTH(D560))</f>
        <v/>
      </c>
      <c r="G560" s="4" t="str">
        <f aca="false">IF(A560="","",IF(COUNTIFS($A$2:A560,A560,$F$2:F560,F560)=1,1,0))</f>
        <v/>
      </c>
    </row>
    <row r="561" customFormat="false" ht="15" hidden="false" customHeight="false" outlineLevel="0" collapsed="false">
      <c r="A561" s="11"/>
      <c r="B561" s="11"/>
      <c r="C561" s="11"/>
      <c r="D561" s="10" t="str">
        <f aca="false">IF(A561="","",DATE(YEAR(_xlfn.MINIFS($B:$B,$A:$A,A561)),MONTH(_xlfn.MINIFS($B:$B,$A:$A,A561)),1))</f>
        <v/>
      </c>
      <c r="E561" s="10" t="str">
        <f aca="false">IF(A561="","",DATE(YEAR(B561),MONTH(B561),1))</f>
        <v/>
      </c>
      <c r="F561" s="4" t="str">
        <f aca="false">IF(A561="","",(YEAR(E561)-YEAR(D561))*12+MONTH(E561)-MONTH(D561))</f>
        <v/>
      </c>
      <c r="G561" s="4" t="str">
        <f aca="false">IF(A561="","",IF(COUNTIFS($A$2:A561,A561,$F$2:F561,F561)=1,1,0))</f>
        <v/>
      </c>
    </row>
    <row r="562" customFormat="false" ht="15" hidden="false" customHeight="false" outlineLevel="0" collapsed="false">
      <c r="A562" s="11"/>
      <c r="B562" s="11"/>
      <c r="C562" s="11"/>
      <c r="D562" s="10" t="str">
        <f aca="false">IF(A562="","",DATE(YEAR(_xlfn.MINIFS($B:$B,$A:$A,A562)),MONTH(_xlfn.MINIFS($B:$B,$A:$A,A562)),1))</f>
        <v/>
      </c>
      <c r="E562" s="10" t="str">
        <f aca="false">IF(A562="","",DATE(YEAR(B562),MONTH(B562),1))</f>
        <v/>
      </c>
      <c r="F562" s="4" t="str">
        <f aca="false">IF(A562="","",(YEAR(E562)-YEAR(D562))*12+MONTH(E562)-MONTH(D562))</f>
        <v/>
      </c>
      <c r="G562" s="4" t="str">
        <f aca="false">IF(A562="","",IF(COUNTIFS($A$2:A562,A562,$F$2:F562,F562)=1,1,0))</f>
        <v/>
      </c>
    </row>
    <row r="563" customFormat="false" ht="15" hidden="false" customHeight="false" outlineLevel="0" collapsed="false">
      <c r="A563" s="11"/>
      <c r="B563" s="11"/>
      <c r="C563" s="11"/>
      <c r="D563" s="10" t="str">
        <f aca="false">IF(A563="","",DATE(YEAR(_xlfn.MINIFS($B:$B,$A:$A,A563)),MONTH(_xlfn.MINIFS($B:$B,$A:$A,A563)),1))</f>
        <v/>
      </c>
      <c r="E563" s="10" t="str">
        <f aca="false">IF(A563="","",DATE(YEAR(B563),MONTH(B563),1))</f>
        <v/>
      </c>
      <c r="F563" s="4" t="str">
        <f aca="false">IF(A563="","",(YEAR(E563)-YEAR(D563))*12+MONTH(E563)-MONTH(D563))</f>
        <v/>
      </c>
      <c r="G563" s="4" t="str">
        <f aca="false">IF(A563="","",IF(COUNTIFS($A$2:A563,A563,$F$2:F563,F563)=1,1,0))</f>
        <v/>
      </c>
    </row>
    <row r="564" customFormat="false" ht="15" hidden="false" customHeight="false" outlineLevel="0" collapsed="false">
      <c r="A564" s="11"/>
      <c r="B564" s="11"/>
      <c r="C564" s="11"/>
      <c r="D564" s="10" t="str">
        <f aca="false">IF(A564="","",DATE(YEAR(_xlfn.MINIFS($B:$B,$A:$A,A564)),MONTH(_xlfn.MINIFS($B:$B,$A:$A,A564)),1))</f>
        <v/>
      </c>
      <c r="E564" s="10" t="str">
        <f aca="false">IF(A564="","",DATE(YEAR(B564),MONTH(B564),1))</f>
        <v/>
      </c>
      <c r="F564" s="4" t="str">
        <f aca="false">IF(A564="","",(YEAR(E564)-YEAR(D564))*12+MONTH(E564)-MONTH(D564))</f>
        <v/>
      </c>
      <c r="G564" s="4" t="str">
        <f aca="false">IF(A564="","",IF(COUNTIFS($A$2:A564,A564,$F$2:F564,F564)=1,1,0))</f>
        <v/>
      </c>
    </row>
    <row r="565" customFormat="false" ht="15" hidden="false" customHeight="false" outlineLevel="0" collapsed="false">
      <c r="A565" s="11"/>
      <c r="B565" s="11"/>
      <c r="C565" s="11"/>
      <c r="D565" s="10" t="str">
        <f aca="false">IF(A565="","",DATE(YEAR(_xlfn.MINIFS($B:$B,$A:$A,A565)),MONTH(_xlfn.MINIFS($B:$B,$A:$A,A565)),1))</f>
        <v/>
      </c>
      <c r="E565" s="10" t="str">
        <f aca="false">IF(A565="","",DATE(YEAR(B565),MONTH(B565),1))</f>
        <v/>
      </c>
      <c r="F565" s="4" t="str">
        <f aca="false">IF(A565="","",(YEAR(E565)-YEAR(D565))*12+MONTH(E565)-MONTH(D565))</f>
        <v/>
      </c>
      <c r="G565" s="4" t="str">
        <f aca="false">IF(A565="","",IF(COUNTIFS($A$2:A565,A565,$F$2:F565,F565)=1,1,0))</f>
        <v/>
      </c>
    </row>
    <row r="566" customFormat="false" ht="15" hidden="false" customHeight="false" outlineLevel="0" collapsed="false">
      <c r="A566" s="11"/>
      <c r="B566" s="11"/>
      <c r="C566" s="11"/>
      <c r="D566" s="10" t="str">
        <f aca="false">IF(A566="","",DATE(YEAR(_xlfn.MINIFS($B:$B,$A:$A,A566)),MONTH(_xlfn.MINIFS($B:$B,$A:$A,A566)),1))</f>
        <v/>
      </c>
      <c r="E566" s="10" t="str">
        <f aca="false">IF(A566="","",DATE(YEAR(B566),MONTH(B566),1))</f>
        <v/>
      </c>
      <c r="F566" s="4" t="str">
        <f aca="false">IF(A566="","",(YEAR(E566)-YEAR(D566))*12+MONTH(E566)-MONTH(D566))</f>
        <v/>
      </c>
      <c r="G566" s="4" t="str">
        <f aca="false">IF(A566="","",IF(COUNTIFS($A$2:A566,A566,$F$2:F566,F566)=1,1,0))</f>
        <v/>
      </c>
    </row>
    <row r="567" customFormat="false" ht="15" hidden="false" customHeight="false" outlineLevel="0" collapsed="false">
      <c r="A567" s="11"/>
      <c r="B567" s="11"/>
      <c r="C567" s="11"/>
      <c r="D567" s="10" t="str">
        <f aca="false">IF(A567="","",DATE(YEAR(_xlfn.MINIFS($B:$B,$A:$A,A567)),MONTH(_xlfn.MINIFS($B:$B,$A:$A,A567)),1))</f>
        <v/>
      </c>
      <c r="E567" s="10" t="str">
        <f aca="false">IF(A567="","",DATE(YEAR(B567),MONTH(B567),1))</f>
        <v/>
      </c>
      <c r="F567" s="4" t="str">
        <f aca="false">IF(A567="","",(YEAR(E567)-YEAR(D567))*12+MONTH(E567)-MONTH(D567))</f>
        <v/>
      </c>
      <c r="G567" s="4" t="str">
        <f aca="false">IF(A567="","",IF(COUNTIFS($A$2:A567,A567,$F$2:F567,F567)=1,1,0))</f>
        <v/>
      </c>
    </row>
    <row r="568" customFormat="false" ht="15" hidden="false" customHeight="false" outlineLevel="0" collapsed="false">
      <c r="A568" s="11"/>
      <c r="B568" s="11"/>
      <c r="C568" s="11"/>
      <c r="D568" s="10" t="str">
        <f aca="false">IF(A568="","",DATE(YEAR(_xlfn.MINIFS($B:$B,$A:$A,A568)),MONTH(_xlfn.MINIFS($B:$B,$A:$A,A568)),1))</f>
        <v/>
      </c>
      <c r="E568" s="10" t="str">
        <f aca="false">IF(A568="","",DATE(YEAR(B568),MONTH(B568),1))</f>
        <v/>
      </c>
      <c r="F568" s="4" t="str">
        <f aca="false">IF(A568="","",(YEAR(E568)-YEAR(D568))*12+MONTH(E568)-MONTH(D568))</f>
        <v/>
      </c>
      <c r="G568" s="4" t="str">
        <f aca="false">IF(A568="","",IF(COUNTIFS($A$2:A568,A568,$F$2:F568,F568)=1,1,0))</f>
        <v/>
      </c>
    </row>
    <row r="569" customFormat="false" ht="15" hidden="false" customHeight="false" outlineLevel="0" collapsed="false">
      <c r="A569" s="11"/>
      <c r="B569" s="11"/>
      <c r="C569" s="11"/>
      <c r="D569" s="10" t="str">
        <f aca="false">IF(A569="","",DATE(YEAR(_xlfn.MINIFS($B:$B,$A:$A,A569)),MONTH(_xlfn.MINIFS($B:$B,$A:$A,A569)),1))</f>
        <v/>
      </c>
      <c r="E569" s="10" t="str">
        <f aca="false">IF(A569="","",DATE(YEAR(B569),MONTH(B569),1))</f>
        <v/>
      </c>
      <c r="F569" s="4" t="str">
        <f aca="false">IF(A569="","",(YEAR(E569)-YEAR(D569))*12+MONTH(E569)-MONTH(D569))</f>
        <v/>
      </c>
      <c r="G569" s="4" t="str">
        <f aca="false">IF(A569="","",IF(COUNTIFS($A$2:A569,A569,$F$2:F569,F569)=1,1,0))</f>
        <v/>
      </c>
    </row>
    <row r="570" customFormat="false" ht="15" hidden="false" customHeight="false" outlineLevel="0" collapsed="false">
      <c r="A570" s="11"/>
      <c r="B570" s="11"/>
      <c r="C570" s="11"/>
      <c r="D570" s="10" t="str">
        <f aca="false">IF(A570="","",DATE(YEAR(_xlfn.MINIFS($B:$B,$A:$A,A570)),MONTH(_xlfn.MINIFS($B:$B,$A:$A,A570)),1))</f>
        <v/>
      </c>
      <c r="E570" s="10" t="str">
        <f aca="false">IF(A570="","",DATE(YEAR(B570),MONTH(B570),1))</f>
        <v/>
      </c>
      <c r="F570" s="4" t="str">
        <f aca="false">IF(A570="","",(YEAR(E570)-YEAR(D570))*12+MONTH(E570)-MONTH(D570))</f>
        <v/>
      </c>
      <c r="G570" s="4" t="str">
        <f aca="false">IF(A570="","",IF(COUNTIFS($A$2:A570,A570,$F$2:F570,F570)=1,1,0))</f>
        <v/>
      </c>
    </row>
    <row r="571" customFormat="false" ht="15" hidden="false" customHeight="false" outlineLevel="0" collapsed="false">
      <c r="A571" s="11"/>
      <c r="B571" s="11"/>
      <c r="C571" s="11"/>
      <c r="D571" s="10" t="str">
        <f aca="false">IF(A571="","",DATE(YEAR(_xlfn.MINIFS($B:$B,$A:$A,A571)),MONTH(_xlfn.MINIFS($B:$B,$A:$A,A571)),1))</f>
        <v/>
      </c>
      <c r="E571" s="10" t="str">
        <f aca="false">IF(A571="","",DATE(YEAR(B571),MONTH(B571),1))</f>
        <v/>
      </c>
      <c r="F571" s="4" t="str">
        <f aca="false">IF(A571="","",(YEAR(E571)-YEAR(D571))*12+MONTH(E571)-MONTH(D571))</f>
        <v/>
      </c>
      <c r="G571" s="4" t="str">
        <f aca="false">IF(A571="","",IF(COUNTIFS($A$2:A571,A571,$F$2:F571,F571)=1,1,0))</f>
        <v/>
      </c>
    </row>
    <row r="572" customFormat="false" ht="15" hidden="false" customHeight="false" outlineLevel="0" collapsed="false">
      <c r="A572" s="11"/>
      <c r="B572" s="11"/>
      <c r="C572" s="11"/>
      <c r="D572" s="10" t="str">
        <f aca="false">IF(A572="","",DATE(YEAR(_xlfn.MINIFS($B:$B,$A:$A,A572)),MONTH(_xlfn.MINIFS($B:$B,$A:$A,A572)),1))</f>
        <v/>
      </c>
      <c r="E572" s="10" t="str">
        <f aca="false">IF(A572="","",DATE(YEAR(B572),MONTH(B572),1))</f>
        <v/>
      </c>
      <c r="F572" s="4" t="str">
        <f aca="false">IF(A572="","",(YEAR(E572)-YEAR(D572))*12+MONTH(E572)-MONTH(D572))</f>
        <v/>
      </c>
      <c r="G572" s="4" t="str">
        <f aca="false">IF(A572="","",IF(COUNTIFS($A$2:A572,A572,$F$2:F572,F572)=1,1,0))</f>
        <v/>
      </c>
    </row>
    <row r="573" customFormat="false" ht="15" hidden="false" customHeight="false" outlineLevel="0" collapsed="false">
      <c r="A573" s="11"/>
      <c r="B573" s="11"/>
      <c r="C573" s="11"/>
      <c r="D573" s="10" t="str">
        <f aca="false">IF(A573="","",DATE(YEAR(_xlfn.MINIFS($B:$B,$A:$A,A573)),MONTH(_xlfn.MINIFS($B:$B,$A:$A,A573)),1))</f>
        <v/>
      </c>
      <c r="E573" s="10" t="str">
        <f aca="false">IF(A573="","",DATE(YEAR(B573),MONTH(B573),1))</f>
        <v/>
      </c>
      <c r="F573" s="4" t="str">
        <f aca="false">IF(A573="","",(YEAR(E573)-YEAR(D573))*12+MONTH(E573)-MONTH(D573))</f>
        <v/>
      </c>
      <c r="G573" s="4" t="str">
        <f aca="false">IF(A573="","",IF(COUNTIFS($A$2:A573,A573,$F$2:F573,F573)=1,1,0))</f>
        <v/>
      </c>
    </row>
    <row r="574" customFormat="false" ht="15" hidden="false" customHeight="false" outlineLevel="0" collapsed="false">
      <c r="A574" s="11"/>
      <c r="B574" s="11"/>
      <c r="C574" s="11"/>
      <c r="D574" s="10" t="str">
        <f aca="false">IF(A574="","",DATE(YEAR(_xlfn.MINIFS($B:$B,$A:$A,A574)),MONTH(_xlfn.MINIFS($B:$B,$A:$A,A574)),1))</f>
        <v/>
      </c>
      <c r="E574" s="10" t="str">
        <f aca="false">IF(A574="","",DATE(YEAR(B574),MONTH(B574),1))</f>
        <v/>
      </c>
      <c r="F574" s="4" t="str">
        <f aca="false">IF(A574="","",(YEAR(E574)-YEAR(D574))*12+MONTH(E574)-MONTH(D574))</f>
        <v/>
      </c>
      <c r="G574" s="4" t="str">
        <f aca="false">IF(A574="","",IF(COUNTIFS($A$2:A574,A574,$F$2:F574,F574)=1,1,0))</f>
        <v/>
      </c>
    </row>
    <row r="575" customFormat="false" ht="15" hidden="false" customHeight="false" outlineLevel="0" collapsed="false">
      <c r="A575" s="11"/>
      <c r="B575" s="11"/>
      <c r="C575" s="11"/>
      <c r="D575" s="10" t="str">
        <f aca="false">IF(A575="","",DATE(YEAR(_xlfn.MINIFS($B:$B,$A:$A,A575)),MONTH(_xlfn.MINIFS($B:$B,$A:$A,A575)),1))</f>
        <v/>
      </c>
      <c r="E575" s="10" t="str">
        <f aca="false">IF(A575="","",DATE(YEAR(B575),MONTH(B575),1))</f>
        <v/>
      </c>
      <c r="F575" s="4" t="str">
        <f aca="false">IF(A575="","",(YEAR(E575)-YEAR(D575))*12+MONTH(E575)-MONTH(D575))</f>
        <v/>
      </c>
      <c r="G575" s="4" t="str">
        <f aca="false">IF(A575="","",IF(COUNTIFS($A$2:A575,A575,$F$2:F575,F575)=1,1,0))</f>
        <v/>
      </c>
    </row>
    <row r="576" customFormat="false" ht="15" hidden="false" customHeight="false" outlineLevel="0" collapsed="false">
      <c r="A576" s="11"/>
      <c r="B576" s="11"/>
      <c r="C576" s="11"/>
      <c r="D576" s="10" t="str">
        <f aca="false">IF(A576="","",DATE(YEAR(_xlfn.MINIFS($B:$B,$A:$A,A576)),MONTH(_xlfn.MINIFS($B:$B,$A:$A,A576)),1))</f>
        <v/>
      </c>
      <c r="E576" s="10" t="str">
        <f aca="false">IF(A576="","",DATE(YEAR(B576),MONTH(B576),1))</f>
        <v/>
      </c>
      <c r="F576" s="4" t="str">
        <f aca="false">IF(A576="","",(YEAR(E576)-YEAR(D576))*12+MONTH(E576)-MONTH(D576))</f>
        <v/>
      </c>
      <c r="G576" s="4" t="str">
        <f aca="false">IF(A576="","",IF(COUNTIFS($A$2:A576,A576,$F$2:F576,F576)=1,1,0))</f>
        <v/>
      </c>
    </row>
    <row r="577" customFormat="false" ht="15" hidden="false" customHeight="false" outlineLevel="0" collapsed="false">
      <c r="A577" s="11"/>
      <c r="B577" s="11"/>
      <c r="C577" s="11"/>
      <c r="D577" s="10" t="str">
        <f aca="false">IF(A577="","",DATE(YEAR(_xlfn.MINIFS($B:$B,$A:$A,A577)),MONTH(_xlfn.MINIFS($B:$B,$A:$A,A577)),1))</f>
        <v/>
      </c>
      <c r="E577" s="10" t="str">
        <f aca="false">IF(A577="","",DATE(YEAR(B577),MONTH(B577),1))</f>
        <v/>
      </c>
      <c r="F577" s="4" t="str">
        <f aca="false">IF(A577="","",(YEAR(E577)-YEAR(D577))*12+MONTH(E577)-MONTH(D577))</f>
        <v/>
      </c>
      <c r="G577" s="4" t="str">
        <f aca="false">IF(A577="","",IF(COUNTIFS($A$2:A577,A577,$F$2:F577,F577)=1,1,0))</f>
        <v/>
      </c>
    </row>
    <row r="578" customFormat="false" ht="15" hidden="false" customHeight="false" outlineLevel="0" collapsed="false">
      <c r="A578" s="11"/>
      <c r="B578" s="11"/>
      <c r="C578" s="11"/>
      <c r="D578" s="10" t="str">
        <f aca="false">IF(A578="","",DATE(YEAR(_xlfn.MINIFS($B:$B,$A:$A,A578)),MONTH(_xlfn.MINIFS($B:$B,$A:$A,A578)),1))</f>
        <v/>
      </c>
      <c r="E578" s="10" t="str">
        <f aca="false">IF(A578="","",DATE(YEAR(B578),MONTH(B578),1))</f>
        <v/>
      </c>
      <c r="F578" s="4" t="str">
        <f aca="false">IF(A578="","",(YEAR(E578)-YEAR(D578))*12+MONTH(E578)-MONTH(D578))</f>
        <v/>
      </c>
      <c r="G578" s="4" t="str">
        <f aca="false">IF(A578="","",IF(COUNTIFS($A$2:A578,A578,$F$2:F578,F578)=1,1,0))</f>
        <v/>
      </c>
    </row>
    <row r="579" customFormat="false" ht="15" hidden="false" customHeight="false" outlineLevel="0" collapsed="false">
      <c r="A579" s="11"/>
      <c r="B579" s="11"/>
      <c r="C579" s="11"/>
      <c r="D579" s="10" t="str">
        <f aca="false">IF(A579="","",DATE(YEAR(_xlfn.MINIFS($B:$B,$A:$A,A579)),MONTH(_xlfn.MINIFS($B:$B,$A:$A,A579)),1))</f>
        <v/>
      </c>
      <c r="E579" s="10" t="str">
        <f aca="false">IF(A579="","",DATE(YEAR(B579),MONTH(B579),1))</f>
        <v/>
      </c>
      <c r="F579" s="4" t="str">
        <f aca="false">IF(A579="","",(YEAR(E579)-YEAR(D579))*12+MONTH(E579)-MONTH(D579))</f>
        <v/>
      </c>
      <c r="G579" s="4" t="str">
        <f aca="false">IF(A579="","",IF(COUNTIFS($A$2:A579,A579,$F$2:F579,F579)=1,1,0))</f>
        <v/>
      </c>
    </row>
    <row r="580" customFormat="false" ht="15" hidden="false" customHeight="false" outlineLevel="0" collapsed="false">
      <c r="A580" s="11"/>
      <c r="B580" s="11"/>
      <c r="C580" s="11"/>
      <c r="D580" s="10" t="str">
        <f aca="false">IF(A580="","",DATE(YEAR(_xlfn.MINIFS($B:$B,$A:$A,A580)),MONTH(_xlfn.MINIFS($B:$B,$A:$A,A580)),1))</f>
        <v/>
      </c>
      <c r="E580" s="10" t="str">
        <f aca="false">IF(A580="","",DATE(YEAR(B580),MONTH(B580),1))</f>
        <v/>
      </c>
      <c r="F580" s="4" t="str">
        <f aca="false">IF(A580="","",(YEAR(E580)-YEAR(D580))*12+MONTH(E580)-MONTH(D580))</f>
        <v/>
      </c>
      <c r="G580" s="4" t="str">
        <f aca="false">IF(A580="","",IF(COUNTIFS($A$2:A580,A580,$F$2:F580,F580)=1,1,0))</f>
        <v/>
      </c>
    </row>
    <row r="581" customFormat="false" ht="15" hidden="false" customHeight="false" outlineLevel="0" collapsed="false">
      <c r="A581" s="11"/>
      <c r="B581" s="11"/>
      <c r="C581" s="11"/>
      <c r="D581" s="10" t="str">
        <f aca="false">IF(A581="","",DATE(YEAR(_xlfn.MINIFS($B:$B,$A:$A,A581)),MONTH(_xlfn.MINIFS($B:$B,$A:$A,A581)),1))</f>
        <v/>
      </c>
      <c r="E581" s="10" t="str">
        <f aca="false">IF(A581="","",DATE(YEAR(B581),MONTH(B581),1))</f>
        <v/>
      </c>
      <c r="F581" s="4" t="str">
        <f aca="false">IF(A581="","",(YEAR(E581)-YEAR(D581))*12+MONTH(E581)-MONTH(D581))</f>
        <v/>
      </c>
      <c r="G581" s="4" t="str">
        <f aca="false">IF(A581="","",IF(COUNTIFS($A$2:A581,A581,$F$2:F581,F581)=1,1,0))</f>
        <v/>
      </c>
    </row>
    <row r="582" customFormat="false" ht="15" hidden="false" customHeight="false" outlineLevel="0" collapsed="false">
      <c r="A582" s="11"/>
      <c r="B582" s="11"/>
      <c r="C582" s="11"/>
      <c r="D582" s="10" t="str">
        <f aca="false">IF(A582="","",DATE(YEAR(_xlfn.MINIFS($B:$B,$A:$A,A582)),MONTH(_xlfn.MINIFS($B:$B,$A:$A,A582)),1))</f>
        <v/>
      </c>
      <c r="E582" s="10" t="str">
        <f aca="false">IF(A582="","",DATE(YEAR(B582),MONTH(B582),1))</f>
        <v/>
      </c>
      <c r="F582" s="4" t="str">
        <f aca="false">IF(A582="","",(YEAR(E582)-YEAR(D582))*12+MONTH(E582)-MONTH(D582))</f>
        <v/>
      </c>
      <c r="G582" s="4" t="str">
        <f aca="false">IF(A582="","",IF(COUNTIFS($A$2:A582,A582,$F$2:F582,F582)=1,1,0))</f>
        <v/>
      </c>
    </row>
    <row r="583" customFormat="false" ht="15" hidden="false" customHeight="false" outlineLevel="0" collapsed="false">
      <c r="A583" s="11"/>
      <c r="B583" s="11"/>
      <c r="C583" s="11"/>
      <c r="D583" s="10" t="str">
        <f aca="false">IF(A583="","",DATE(YEAR(_xlfn.MINIFS($B:$B,$A:$A,A583)),MONTH(_xlfn.MINIFS($B:$B,$A:$A,A583)),1))</f>
        <v/>
      </c>
      <c r="E583" s="10" t="str">
        <f aca="false">IF(A583="","",DATE(YEAR(B583),MONTH(B583),1))</f>
        <v/>
      </c>
      <c r="F583" s="4" t="str">
        <f aca="false">IF(A583="","",(YEAR(E583)-YEAR(D583))*12+MONTH(E583)-MONTH(D583))</f>
        <v/>
      </c>
      <c r="G583" s="4" t="str">
        <f aca="false">IF(A583="","",IF(COUNTIFS($A$2:A583,A583,$F$2:F583,F583)=1,1,0))</f>
        <v/>
      </c>
    </row>
    <row r="584" customFormat="false" ht="15" hidden="false" customHeight="false" outlineLevel="0" collapsed="false">
      <c r="A584" s="11"/>
      <c r="B584" s="11"/>
      <c r="C584" s="11"/>
      <c r="D584" s="10" t="str">
        <f aca="false">IF(A584="","",DATE(YEAR(_xlfn.MINIFS($B:$B,$A:$A,A584)),MONTH(_xlfn.MINIFS($B:$B,$A:$A,A584)),1))</f>
        <v/>
      </c>
      <c r="E584" s="10" t="str">
        <f aca="false">IF(A584="","",DATE(YEAR(B584),MONTH(B584),1))</f>
        <v/>
      </c>
      <c r="F584" s="4" t="str">
        <f aca="false">IF(A584="","",(YEAR(E584)-YEAR(D584))*12+MONTH(E584)-MONTH(D584))</f>
        <v/>
      </c>
      <c r="G584" s="4" t="str">
        <f aca="false">IF(A584="","",IF(COUNTIFS($A$2:A584,A584,$F$2:F584,F584)=1,1,0))</f>
        <v/>
      </c>
    </row>
    <row r="585" customFormat="false" ht="15" hidden="false" customHeight="false" outlineLevel="0" collapsed="false">
      <c r="A585" s="11"/>
      <c r="B585" s="11"/>
      <c r="C585" s="11"/>
      <c r="D585" s="10" t="str">
        <f aca="false">IF(A585="","",DATE(YEAR(_xlfn.MINIFS($B:$B,$A:$A,A585)),MONTH(_xlfn.MINIFS($B:$B,$A:$A,A585)),1))</f>
        <v/>
      </c>
      <c r="E585" s="10" t="str">
        <f aca="false">IF(A585="","",DATE(YEAR(B585),MONTH(B585),1))</f>
        <v/>
      </c>
      <c r="F585" s="4" t="str">
        <f aca="false">IF(A585="","",(YEAR(E585)-YEAR(D585))*12+MONTH(E585)-MONTH(D585))</f>
        <v/>
      </c>
      <c r="G585" s="4" t="str">
        <f aca="false">IF(A585="","",IF(COUNTIFS($A$2:A585,A585,$F$2:F585,F585)=1,1,0))</f>
        <v/>
      </c>
    </row>
    <row r="586" customFormat="false" ht="15" hidden="false" customHeight="false" outlineLevel="0" collapsed="false">
      <c r="A586" s="11"/>
      <c r="B586" s="11"/>
      <c r="C586" s="11"/>
      <c r="D586" s="10" t="str">
        <f aca="false">IF(A586="","",DATE(YEAR(_xlfn.MINIFS($B:$B,$A:$A,A586)),MONTH(_xlfn.MINIFS($B:$B,$A:$A,A586)),1))</f>
        <v/>
      </c>
      <c r="E586" s="10" t="str">
        <f aca="false">IF(A586="","",DATE(YEAR(B586),MONTH(B586),1))</f>
        <v/>
      </c>
      <c r="F586" s="4" t="str">
        <f aca="false">IF(A586="","",(YEAR(E586)-YEAR(D586))*12+MONTH(E586)-MONTH(D586))</f>
        <v/>
      </c>
      <c r="G586" s="4" t="str">
        <f aca="false">IF(A586="","",IF(COUNTIFS($A$2:A586,A586,$F$2:F586,F586)=1,1,0))</f>
        <v/>
      </c>
    </row>
    <row r="587" customFormat="false" ht="15" hidden="false" customHeight="false" outlineLevel="0" collapsed="false">
      <c r="A587" s="11"/>
      <c r="B587" s="11"/>
      <c r="C587" s="11"/>
      <c r="D587" s="10" t="str">
        <f aca="false">IF(A587="","",DATE(YEAR(_xlfn.MINIFS($B:$B,$A:$A,A587)),MONTH(_xlfn.MINIFS($B:$B,$A:$A,A587)),1))</f>
        <v/>
      </c>
      <c r="E587" s="10" t="str">
        <f aca="false">IF(A587="","",DATE(YEAR(B587),MONTH(B587),1))</f>
        <v/>
      </c>
      <c r="F587" s="4" t="str">
        <f aca="false">IF(A587="","",(YEAR(E587)-YEAR(D587))*12+MONTH(E587)-MONTH(D587))</f>
        <v/>
      </c>
      <c r="G587" s="4" t="str">
        <f aca="false">IF(A587="","",IF(COUNTIFS($A$2:A587,A587,$F$2:F587,F587)=1,1,0))</f>
        <v/>
      </c>
    </row>
    <row r="588" customFormat="false" ht="15" hidden="false" customHeight="false" outlineLevel="0" collapsed="false">
      <c r="A588" s="11"/>
      <c r="B588" s="11"/>
      <c r="C588" s="11"/>
      <c r="D588" s="10" t="str">
        <f aca="false">IF(A588="","",DATE(YEAR(_xlfn.MINIFS($B:$B,$A:$A,A588)),MONTH(_xlfn.MINIFS($B:$B,$A:$A,A588)),1))</f>
        <v/>
      </c>
      <c r="E588" s="10" t="str">
        <f aca="false">IF(A588="","",DATE(YEAR(B588),MONTH(B588),1))</f>
        <v/>
      </c>
      <c r="F588" s="4" t="str">
        <f aca="false">IF(A588="","",(YEAR(E588)-YEAR(D588))*12+MONTH(E588)-MONTH(D588))</f>
        <v/>
      </c>
      <c r="G588" s="4" t="str">
        <f aca="false">IF(A588="","",IF(COUNTIFS($A$2:A588,A588,$F$2:F588,F588)=1,1,0))</f>
        <v/>
      </c>
    </row>
    <row r="589" customFormat="false" ht="15" hidden="false" customHeight="false" outlineLevel="0" collapsed="false">
      <c r="A589" s="11"/>
      <c r="B589" s="11"/>
      <c r="C589" s="11"/>
      <c r="D589" s="10" t="str">
        <f aca="false">IF(A589="","",DATE(YEAR(_xlfn.MINIFS($B:$B,$A:$A,A589)),MONTH(_xlfn.MINIFS($B:$B,$A:$A,A589)),1))</f>
        <v/>
      </c>
      <c r="E589" s="10" t="str">
        <f aca="false">IF(A589="","",DATE(YEAR(B589),MONTH(B589),1))</f>
        <v/>
      </c>
      <c r="F589" s="4" t="str">
        <f aca="false">IF(A589="","",(YEAR(E589)-YEAR(D589))*12+MONTH(E589)-MONTH(D589))</f>
        <v/>
      </c>
      <c r="G589" s="4" t="str">
        <f aca="false">IF(A589="","",IF(COUNTIFS($A$2:A589,A589,$F$2:F589,F589)=1,1,0))</f>
        <v/>
      </c>
    </row>
    <row r="590" customFormat="false" ht="15" hidden="false" customHeight="false" outlineLevel="0" collapsed="false">
      <c r="A590" s="11"/>
      <c r="B590" s="11"/>
      <c r="C590" s="11"/>
      <c r="D590" s="10" t="str">
        <f aca="false">IF(A590="","",DATE(YEAR(_xlfn.MINIFS($B:$B,$A:$A,A590)),MONTH(_xlfn.MINIFS($B:$B,$A:$A,A590)),1))</f>
        <v/>
      </c>
      <c r="E590" s="10" t="str">
        <f aca="false">IF(A590="","",DATE(YEAR(B590),MONTH(B590),1))</f>
        <v/>
      </c>
      <c r="F590" s="4" t="str">
        <f aca="false">IF(A590="","",(YEAR(E590)-YEAR(D590))*12+MONTH(E590)-MONTH(D590))</f>
        <v/>
      </c>
      <c r="G590" s="4" t="str">
        <f aca="false">IF(A590="","",IF(COUNTIFS($A$2:A590,A590,$F$2:F590,F590)=1,1,0))</f>
        <v/>
      </c>
    </row>
    <row r="591" customFormat="false" ht="15" hidden="false" customHeight="false" outlineLevel="0" collapsed="false">
      <c r="A591" s="11"/>
      <c r="B591" s="11"/>
      <c r="C591" s="11"/>
      <c r="D591" s="10" t="str">
        <f aca="false">IF(A591="","",DATE(YEAR(_xlfn.MINIFS($B:$B,$A:$A,A591)),MONTH(_xlfn.MINIFS($B:$B,$A:$A,A591)),1))</f>
        <v/>
      </c>
      <c r="E591" s="10" t="str">
        <f aca="false">IF(A591="","",DATE(YEAR(B591),MONTH(B591),1))</f>
        <v/>
      </c>
      <c r="F591" s="4" t="str">
        <f aca="false">IF(A591="","",(YEAR(E591)-YEAR(D591))*12+MONTH(E591)-MONTH(D591))</f>
        <v/>
      </c>
      <c r="G591" s="4" t="str">
        <f aca="false">IF(A591="","",IF(COUNTIFS($A$2:A591,A591,$F$2:F591,F591)=1,1,0))</f>
        <v/>
      </c>
    </row>
    <row r="592" customFormat="false" ht="15" hidden="false" customHeight="false" outlineLevel="0" collapsed="false">
      <c r="A592" s="11"/>
      <c r="B592" s="11"/>
      <c r="C592" s="11"/>
      <c r="D592" s="10" t="str">
        <f aca="false">IF(A592="","",DATE(YEAR(_xlfn.MINIFS($B:$B,$A:$A,A592)),MONTH(_xlfn.MINIFS($B:$B,$A:$A,A592)),1))</f>
        <v/>
      </c>
      <c r="E592" s="10" t="str">
        <f aca="false">IF(A592="","",DATE(YEAR(B592),MONTH(B592),1))</f>
        <v/>
      </c>
      <c r="F592" s="4" t="str">
        <f aca="false">IF(A592="","",(YEAR(E592)-YEAR(D592))*12+MONTH(E592)-MONTH(D592))</f>
        <v/>
      </c>
      <c r="G592" s="4" t="str">
        <f aca="false">IF(A592="","",IF(COUNTIFS($A$2:A592,A592,$F$2:F592,F592)=1,1,0))</f>
        <v/>
      </c>
    </row>
    <row r="593" customFormat="false" ht="15" hidden="false" customHeight="false" outlineLevel="0" collapsed="false">
      <c r="A593" s="11"/>
      <c r="B593" s="11"/>
      <c r="C593" s="11"/>
      <c r="D593" s="10" t="str">
        <f aca="false">IF(A593="","",DATE(YEAR(_xlfn.MINIFS($B:$B,$A:$A,A593)),MONTH(_xlfn.MINIFS($B:$B,$A:$A,A593)),1))</f>
        <v/>
      </c>
      <c r="E593" s="10" t="str">
        <f aca="false">IF(A593="","",DATE(YEAR(B593),MONTH(B593),1))</f>
        <v/>
      </c>
      <c r="F593" s="4" t="str">
        <f aca="false">IF(A593="","",(YEAR(E593)-YEAR(D593))*12+MONTH(E593)-MONTH(D593))</f>
        <v/>
      </c>
      <c r="G593" s="4" t="str">
        <f aca="false">IF(A593="","",IF(COUNTIFS($A$2:A593,A593,$F$2:F593,F593)=1,1,0))</f>
        <v/>
      </c>
    </row>
    <row r="594" customFormat="false" ht="15" hidden="false" customHeight="false" outlineLevel="0" collapsed="false">
      <c r="A594" s="11"/>
      <c r="B594" s="11"/>
      <c r="C594" s="11"/>
      <c r="D594" s="10" t="str">
        <f aca="false">IF(A594="","",DATE(YEAR(_xlfn.MINIFS($B:$B,$A:$A,A594)),MONTH(_xlfn.MINIFS($B:$B,$A:$A,A594)),1))</f>
        <v/>
      </c>
      <c r="E594" s="10" t="str">
        <f aca="false">IF(A594="","",DATE(YEAR(B594),MONTH(B594),1))</f>
        <v/>
      </c>
      <c r="F594" s="4" t="str">
        <f aca="false">IF(A594="","",(YEAR(E594)-YEAR(D594))*12+MONTH(E594)-MONTH(D594))</f>
        <v/>
      </c>
      <c r="G594" s="4" t="str">
        <f aca="false">IF(A594="","",IF(COUNTIFS($A$2:A594,A594,$F$2:F594,F594)=1,1,0))</f>
        <v/>
      </c>
    </row>
    <row r="595" customFormat="false" ht="15" hidden="false" customHeight="false" outlineLevel="0" collapsed="false">
      <c r="A595" s="11"/>
      <c r="B595" s="11"/>
      <c r="C595" s="11"/>
      <c r="D595" s="10" t="str">
        <f aca="false">IF(A595="","",DATE(YEAR(_xlfn.MINIFS($B:$B,$A:$A,A595)),MONTH(_xlfn.MINIFS($B:$B,$A:$A,A595)),1))</f>
        <v/>
      </c>
      <c r="E595" s="10" t="str">
        <f aca="false">IF(A595="","",DATE(YEAR(B595),MONTH(B595),1))</f>
        <v/>
      </c>
      <c r="F595" s="4" t="str">
        <f aca="false">IF(A595="","",(YEAR(E595)-YEAR(D595))*12+MONTH(E595)-MONTH(D595))</f>
        <v/>
      </c>
      <c r="G595" s="4" t="str">
        <f aca="false">IF(A595="","",IF(COUNTIFS($A$2:A595,A595,$F$2:F595,F595)=1,1,0))</f>
        <v/>
      </c>
    </row>
    <row r="596" customFormat="false" ht="15" hidden="false" customHeight="false" outlineLevel="0" collapsed="false">
      <c r="A596" s="11"/>
      <c r="B596" s="11"/>
      <c r="C596" s="11"/>
      <c r="D596" s="10" t="str">
        <f aca="false">IF(A596="","",DATE(YEAR(_xlfn.MINIFS($B:$B,$A:$A,A596)),MONTH(_xlfn.MINIFS($B:$B,$A:$A,A596)),1))</f>
        <v/>
      </c>
      <c r="E596" s="10" t="str">
        <f aca="false">IF(A596="","",DATE(YEAR(B596),MONTH(B596),1))</f>
        <v/>
      </c>
      <c r="F596" s="4" t="str">
        <f aca="false">IF(A596="","",(YEAR(E596)-YEAR(D596))*12+MONTH(E596)-MONTH(D596))</f>
        <v/>
      </c>
      <c r="G596" s="4" t="str">
        <f aca="false">IF(A596="","",IF(COUNTIFS($A$2:A596,A596,$F$2:F596,F596)=1,1,0))</f>
        <v/>
      </c>
    </row>
    <row r="597" customFormat="false" ht="15" hidden="false" customHeight="false" outlineLevel="0" collapsed="false">
      <c r="A597" s="11"/>
      <c r="B597" s="11"/>
      <c r="C597" s="11"/>
      <c r="D597" s="10" t="str">
        <f aca="false">IF(A597="","",DATE(YEAR(_xlfn.MINIFS($B:$B,$A:$A,A597)),MONTH(_xlfn.MINIFS($B:$B,$A:$A,A597)),1))</f>
        <v/>
      </c>
      <c r="E597" s="10" t="str">
        <f aca="false">IF(A597="","",DATE(YEAR(B597),MONTH(B597),1))</f>
        <v/>
      </c>
      <c r="F597" s="4" t="str">
        <f aca="false">IF(A597="","",(YEAR(E597)-YEAR(D597))*12+MONTH(E597)-MONTH(D597))</f>
        <v/>
      </c>
      <c r="G597" s="4" t="str">
        <f aca="false">IF(A597="","",IF(COUNTIFS($A$2:A597,A597,$F$2:F597,F597)=1,1,0))</f>
        <v/>
      </c>
    </row>
    <row r="598" customFormat="false" ht="15" hidden="false" customHeight="false" outlineLevel="0" collapsed="false">
      <c r="A598" s="11"/>
      <c r="B598" s="11"/>
      <c r="C598" s="11"/>
      <c r="D598" s="10" t="str">
        <f aca="false">IF(A598="","",DATE(YEAR(_xlfn.MINIFS($B:$B,$A:$A,A598)),MONTH(_xlfn.MINIFS($B:$B,$A:$A,A598)),1))</f>
        <v/>
      </c>
      <c r="E598" s="10" t="str">
        <f aca="false">IF(A598="","",DATE(YEAR(B598),MONTH(B598),1))</f>
        <v/>
      </c>
      <c r="F598" s="4" t="str">
        <f aca="false">IF(A598="","",(YEAR(E598)-YEAR(D598))*12+MONTH(E598)-MONTH(D598))</f>
        <v/>
      </c>
      <c r="G598" s="4" t="str">
        <f aca="false">IF(A598="","",IF(COUNTIFS($A$2:A598,A598,$F$2:F598,F598)=1,1,0))</f>
        <v/>
      </c>
    </row>
    <row r="599" customFormat="false" ht="15" hidden="false" customHeight="false" outlineLevel="0" collapsed="false">
      <c r="A599" s="11"/>
      <c r="B599" s="11"/>
      <c r="C599" s="11"/>
      <c r="D599" s="10" t="str">
        <f aca="false">IF(A599="","",DATE(YEAR(_xlfn.MINIFS($B:$B,$A:$A,A599)),MONTH(_xlfn.MINIFS($B:$B,$A:$A,A599)),1))</f>
        <v/>
      </c>
      <c r="E599" s="10" t="str">
        <f aca="false">IF(A599="","",DATE(YEAR(B599),MONTH(B599),1))</f>
        <v/>
      </c>
      <c r="F599" s="4" t="str">
        <f aca="false">IF(A599="","",(YEAR(E599)-YEAR(D599))*12+MONTH(E599)-MONTH(D599))</f>
        <v/>
      </c>
      <c r="G599" s="4" t="str">
        <f aca="false">IF(A599="","",IF(COUNTIFS($A$2:A599,A599,$F$2:F599,F599)=1,1,0))</f>
        <v/>
      </c>
    </row>
    <row r="600" customFormat="false" ht="15" hidden="false" customHeight="false" outlineLevel="0" collapsed="false">
      <c r="A600" s="11"/>
      <c r="B600" s="11"/>
      <c r="C600" s="11"/>
      <c r="D600" s="10" t="str">
        <f aca="false">IF(A600="","",DATE(YEAR(_xlfn.MINIFS($B:$B,$A:$A,A600)),MONTH(_xlfn.MINIFS($B:$B,$A:$A,A600)),1))</f>
        <v/>
      </c>
      <c r="E600" s="10" t="str">
        <f aca="false">IF(A600="","",DATE(YEAR(B600),MONTH(B600),1))</f>
        <v/>
      </c>
      <c r="F600" s="4" t="str">
        <f aca="false">IF(A600="","",(YEAR(E600)-YEAR(D600))*12+MONTH(E600)-MONTH(D600))</f>
        <v/>
      </c>
      <c r="G600" s="4" t="str">
        <f aca="false">IF(A600="","",IF(COUNTIFS($A$2:A600,A600,$F$2:F600,F600)=1,1,0))</f>
        <v/>
      </c>
    </row>
    <row r="601" customFormat="false" ht="15" hidden="false" customHeight="false" outlineLevel="0" collapsed="false">
      <c r="A601" s="11"/>
      <c r="B601" s="11"/>
      <c r="C601" s="11"/>
      <c r="D601" s="10" t="str">
        <f aca="false">IF(A601="","",DATE(YEAR(_xlfn.MINIFS($B:$B,$A:$A,A601)),MONTH(_xlfn.MINIFS($B:$B,$A:$A,A601)),1))</f>
        <v/>
      </c>
      <c r="E601" s="10" t="str">
        <f aca="false">IF(A601="","",DATE(YEAR(B601),MONTH(B601),1))</f>
        <v/>
      </c>
      <c r="F601" s="4" t="str">
        <f aca="false">IF(A601="","",(YEAR(E601)-YEAR(D601))*12+MONTH(E601)-MONTH(D601))</f>
        <v/>
      </c>
      <c r="G601" s="4" t="str">
        <f aca="false">IF(A601="","",IF(COUNTIFS($A$2:A601,A601,$F$2:F601,F601)=1,1,0))</f>
        <v/>
      </c>
    </row>
    <row r="602" customFormat="false" ht="15" hidden="false" customHeight="false" outlineLevel="0" collapsed="false">
      <c r="A602" s="11"/>
      <c r="B602" s="11"/>
      <c r="C602" s="11"/>
      <c r="D602" s="10" t="str">
        <f aca="false">IF(A602="","",DATE(YEAR(_xlfn.MINIFS($B:$B,$A:$A,A602)),MONTH(_xlfn.MINIFS($B:$B,$A:$A,A602)),1))</f>
        <v/>
      </c>
      <c r="E602" s="10" t="str">
        <f aca="false">IF(A602="","",DATE(YEAR(B602),MONTH(B602),1))</f>
        <v/>
      </c>
      <c r="F602" s="4" t="str">
        <f aca="false">IF(A602="","",(YEAR(E602)-YEAR(D602))*12+MONTH(E602)-MONTH(D602))</f>
        <v/>
      </c>
      <c r="G602" s="4" t="str">
        <f aca="false">IF(A602="","",IF(COUNTIFS($A$2:A602,A602,$F$2:F602,F602)=1,1,0))</f>
        <v/>
      </c>
    </row>
    <row r="603" customFormat="false" ht="15" hidden="false" customHeight="false" outlineLevel="0" collapsed="false">
      <c r="A603" s="11"/>
      <c r="B603" s="11"/>
      <c r="C603" s="11"/>
      <c r="D603" s="10" t="str">
        <f aca="false">IF(A603="","",DATE(YEAR(_xlfn.MINIFS($B:$B,$A:$A,A603)),MONTH(_xlfn.MINIFS($B:$B,$A:$A,A603)),1))</f>
        <v/>
      </c>
      <c r="E603" s="10" t="str">
        <f aca="false">IF(A603="","",DATE(YEAR(B603),MONTH(B603),1))</f>
        <v/>
      </c>
      <c r="F603" s="4" t="str">
        <f aca="false">IF(A603="","",(YEAR(E603)-YEAR(D603))*12+MONTH(E603)-MONTH(D603))</f>
        <v/>
      </c>
      <c r="G603" s="4" t="str">
        <f aca="false">IF(A603="","",IF(COUNTIFS($A$2:A603,A603,$F$2:F603,F603)=1,1,0))</f>
        <v/>
      </c>
    </row>
    <row r="604" customFormat="false" ht="15" hidden="false" customHeight="false" outlineLevel="0" collapsed="false">
      <c r="A604" s="11"/>
      <c r="B604" s="11"/>
      <c r="C604" s="11"/>
      <c r="D604" s="10" t="str">
        <f aca="false">IF(A604="","",DATE(YEAR(_xlfn.MINIFS($B:$B,$A:$A,A604)),MONTH(_xlfn.MINIFS($B:$B,$A:$A,A604)),1))</f>
        <v/>
      </c>
      <c r="E604" s="10" t="str">
        <f aca="false">IF(A604="","",DATE(YEAR(B604),MONTH(B604),1))</f>
        <v/>
      </c>
      <c r="F604" s="4" t="str">
        <f aca="false">IF(A604="","",(YEAR(E604)-YEAR(D604))*12+MONTH(E604)-MONTH(D604))</f>
        <v/>
      </c>
      <c r="G604" s="4" t="str">
        <f aca="false">IF(A604="","",IF(COUNTIFS($A$2:A604,A604,$F$2:F604,F604)=1,1,0))</f>
        <v/>
      </c>
    </row>
    <row r="605" customFormat="false" ht="15" hidden="false" customHeight="false" outlineLevel="0" collapsed="false">
      <c r="A605" s="11"/>
      <c r="B605" s="11"/>
      <c r="C605" s="11"/>
      <c r="D605" s="10" t="str">
        <f aca="false">IF(A605="","",DATE(YEAR(_xlfn.MINIFS($B:$B,$A:$A,A605)),MONTH(_xlfn.MINIFS($B:$B,$A:$A,A605)),1))</f>
        <v/>
      </c>
      <c r="E605" s="10" t="str">
        <f aca="false">IF(A605="","",DATE(YEAR(B605),MONTH(B605),1))</f>
        <v/>
      </c>
      <c r="F605" s="4" t="str">
        <f aca="false">IF(A605="","",(YEAR(E605)-YEAR(D605))*12+MONTH(E605)-MONTH(D605))</f>
        <v/>
      </c>
      <c r="G605" s="4" t="str">
        <f aca="false">IF(A605="","",IF(COUNTIFS($A$2:A605,A605,$F$2:F605,F605)=1,1,0))</f>
        <v/>
      </c>
    </row>
    <row r="606" customFormat="false" ht="15" hidden="false" customHeight="false" outlineLevel="0" collapsed="false">
      <c r="A606" s="11"/>
      <c r="B606" s="11"/>
      <c r="C606" s="11"/>
      <c r="D606" s="10" t="str">
        <f aca="false">IF(A606="","",DATE(YEAR(_xlfn.MINIFS($B:$B,$A:$A,A606)),MONTH(_xlfn.MINIFS($B:$B,$A:$A,A606)),1))</f>
        <v/>
      </c>
      <c r="E606" s="10" t="str">
        <f aca="false">IF(A606="","",DATE(YEAR(B606),MONTH(B606),1))</f>
        <v/>
      </c>
      <c r="F606" s="4" t="str">
        <f aca="false">IF(A606="","",(YEAR(E606)-YEAR(D606))*12+MONTH(E606)-MONTH(D606))</f>
        <v/>
      </c>
      <c r="G606" s="4" t="str">
        <f aca="false">IF(A606="","",IF(COUNTIFS($A$2:A606,A606,$F$2:F606,F606)=1,1,0))</f>
        <v/>
      </c>
    </row>
    <row r="607" customFormat="false" ht="15" hidden="false" customHeight="false" outlineLevel="0" collapsed="false">
      <c r="A607" s="11"/>
      <c r="B607" s="11"/>
      <c r="C607" s="11"/>
      <c r="D607" s="10" t="str">
        <f aca="false">IF(A607="","",DATE(YEAR(_xlfn.MINIFS($B:$B,$A:$A,A607)),MONTH(_xlfn.MINIFS($B:$B,$A:$A,A607)),1))</f>
        <v/>
      </c>
      <c r="E607" s="10" t="str">
        <f aca="false">IF(A607="","",DATE(YEAR(B607),MONTH(B607),1))</f>
        <v/>
      </c>
      <c r="F607" s="4" t="str">
        <f aca="false">IF(A607="","",(YEAR(E607)-YEAR(D607))*12+MONTH(E607)-MONTH(D607))</f>
        <v/>
      </c>
      <c r="G607" s="4" t="str">
        <f aca="false">IF(A607="","",IF(COUNTIFS($A$2:A607,A607,$F$2:F607,F607)=1,1,0))</f>
        <v/>
      </c>
    </row>
    <row r="608" customFormat="false" ht="15" hidden="false" customHeight="false" outlineLevel="0" collapsed="false">
      <c r="A608" s="11"/>
      <c r="B608" s="11"/>
      <c r="C608" s="11"/>
      <c r="D608" s="10" t="str">
        <f aca="false">IF(A608="","",DATE(YEAR(_xlfn.MINIFS($B:$B,$A:$A,A608)),MONTH(_xlfn.MINIFS($B:$B,$A:$A,A608)),1))</f>
        <v/>
      </c>
      <c r="E608" s="10" t="str">
        <f aca="false">IF(A608="","",DATE(YEAR(B608),MONTH(B608),1))</f>
        <v/>
      </c>
      <c r="F608" s="4" t="str">
        <f aca="false">IF(A608="","",(YEAR(E608)-YEAR(D608))*12+MONTH(E608)-MONTH(D608))</f>
        <v/>
      </c>
      <c r="G608" s="4" t="str">
        <f aca="false">IF(A608="","",IF(COUNTIFS($A$2:A608,A608,$F$2:F608,F608)=1,1,0))</f>
        <v/>
      </c>
    </row>
    <row r="609" customFormat="false" ht="15" hidden="false" customHeight="false" outlineLevel="0" collapsed="false">
      <c r="A609" s="11"/>
      <c r="B609" s="11"/>
      <c r="C609" s="11"/>
      <c r="D609" s="10" t="str">
        <f aca="false">IF(A609="","",DATE(YEAR(_xlfn.MINIFS($B:$B,$A:$A,A609)),MONTH(_xlfn.MINIFS($B:$B,$A:$A,A609)),1))</f>
        <v/>
      </c>
      <c r="E609" s="10" t="str">
        <f aca="false">IF(A609="","",DATE(YEAR(B609),MONTH(B609),1))</f>
        <v/>
      </c>
      <c r="F609" s="4" t="str">
        <f aca="false">IF(A609="","",(YEAR(E609)-YEAR(D609))*12+MONTH(E609)-MONTH(D609))</f>
        <v/>
      </c>
      <c r="G609" s="4" t="str">
        <f aca="false">IF(A609="","",IF(COUNTIFS($A$2:A609,A609,$F$2:F609,F609)=1,1,0))</f>
        <v/>
      </c>
    </row>
    <row r="610" customFormat="false" ht="15" hidden="false" customHeight="false" outlineLevel="0" collapsed="false">
      <c r="A610" s="11"/>
      <c r="B610" s="11"/>
      <c r="C610" s="11"/>
      <c r="D610" s="10" t="str">
        <f aca="false">IF(A610="","",DATE(YEAR(_xlfn.MINIFS($B:$B,$A:$A,A610)),MONTH(_xlfn.MINIFS($B:$B,$A:$A,A610)),1))</f>
        <v/>
      </c>
      <c r="E610" s="10" t="str">
        <f aca="false">IF(A610="","",DATE(YEAR(B610),MONTH(B610),1))</f>
        <v/>
      </c>
      <c r="F610" s="4" t="str">
        <f aca="false">IF(A610="","",(YEAR(E610)-YEAR(D610))*12+MONTH(E610)-MONTH(D610))</f>
        <v/>
      </c>
      <c r="G610" s="4" t="str">
        <f aca="false">IF(A610="","",IF(COUNTIFS($A$2:A610,A610,$F$2:F610,F610)=1,1,0))</f>
        <v/>
      </c>
    </row>
    <row r="611" customFormat="false" ht="15" hidden="false" customHeight="false" outlineLevel="0" collapsed="false">
      <c r="A611" s="11"/>
      <c r="B611" s="11"/>
      <c r="C611" s="11"/>
      <c r="D611" s="10" t="str">
        <f aca="false">IF(A611="","",DATE(YEAR(_xlfn.MINIFS($B:$B,$A:$A,A611)),MONTH(_xlfn.MINIFS($B:$B,$A:$A,A611)),1))</f>
        <v/>
      </c>
      <c r="E611" s="10" t="str">
        <f aca="false">IF(A611="","",DATE(YEAR(B611),MONTH(B611),1))</f>
        <v/>
      </c>
      <c r="F611" s="4" t="str">
        <f aca="false">IF(A611="","",(YEAR(E611)-YEAR(D611))*12+MONTH(E611)-MONTH(D611))</f>
        <v/>
      </c>
      <c r="G611" s="4" t="str">
        <f aca="false">IF(A611="","",IF(COUNTIFS($A$2:A611,A611,$F$2:F611,F611)=1,1,0))</f>
        <v/>
      </c>
    </row>
    <row r="612" customFormat="false" ht="15" hidden="false" customHeight="false" outlineLevel="0" collapsed="false">
      <c r="A612" s="11"/>
      <c r="B612" s="11"/>
      <c r="C612" s="11"/>
      <c r="D612" s="10" t="str">
        <f aca="false">IF(A612="","",DATE(YEAR(_xlfn.MINIFS($B:$B,$A:$A,A612)),MONTH(_xlfn.MINIFS($B:$B,$A:$A,A612)),1))</f>
        <v/>
      </c>
      <c r="E612" s="10" t="str">
        <f aca="false">IF(A612="","",DATE(YEAR(B612),MONTH(B612),1))</f>
        <v/>
      </c>
      <c r="F612" s="4" t="str">
        <f aca="false">IF(A612="","",(YEAR(E612)-YEAR(D612))*12+MONTH(E612)-MONTH(D612))</f>
        <v/>
      </c>
      <c r="G612" s="4" t="str">
        <f aca="false">IF(A612="","",IF(COUNTIFS($A$2:A612,A612,$F$2:F612,F612)=1,1,0))</f>
        <v/>
      </c>
    </row>
    <row r="613" customFormat="false" ht="15" hidden="false" customHeight="false" outlineLevel="0" collapsed="false">
      <c r="A613" s="11"/>
      <c r="B613" s="11"/>
      <c r="C613" s="11"/>
      <c r="D613" s="10" t="str">
        <f aca="false">IF(A613="","",DATE(YEAR(_xlfn.MINIFS($B:$B,$A:$A,A613)),MONTH(_xlfn.MINIFS($B:$B,$A:$A,A613)),1))</f>
        <v/>
      </c>
      <c r="E613" s="10" t="str">
        <f aca="false">IF(A613="","",DATE(YEAR(B613),MONTH(B613),1))</f>
        <v/>
      </c>
      <c r="F613" s="4" t="str">
        <f aca="false">IF(A613="","",(YEAR(E613)-YEAR(D613))*12+MONTH(E613)-MONTH(D613))</f>
        <v/>
      </c>
      <c r="G613" s="4" t="str">
        <f aca="false">IF(A613="","",IF(COUNTIFS($A$2:A613,A613,$F$2:F613,F613)=1,1,0))</f>
        <v/>
      </c>
    </row>
    <row r="614" customFormat="false" ht="15" hidden="false" customHeight="false" outlineLevel="0" collapsed="false">
      <c r="A614" s="11"/>
      <c r="B614" s="11"/>
      <c r="C614" s="11"/>
      <c r="D614" s="10" t="str">
        <f aca="false">IF(A614="","",DATE(YEAR(_xlfn.MINIFS($B:$B,$A:$A,A614)),MONTH(_xlfn.MINIFS($B:$B,$A:$A,A614)),1))</f>
        <v/>
      </c>
      <c r="E614" s="10" t="str">
        <f aca="false">IF(A614="","",DATE(YEAR(B614),MONTH(B614),1))</f>
        <v/>
      </c>
      <c r="F614" s="4" t="str">
        <f aca="false">IF(A614="","",(YEAR(E614)-YEAR(D614))*12+MONTH(E614)-MONTH(D614))</f>
        <v/>
      </c>
      <c r="G614" s="4" t="str">
        <f aca="false">IF(A614="","",IF(COUNTIFS($A$2:A614,A614,$F$2:F614,F614)=1,1,0))</f>
        <v/>
      </c>
    </row>
    <row r="615" customFormat="false" ht="15" hidden="false" customHeight="false" outlineLevel="0" collapsed="false">
      <c r="A615" s="11"/>
      <c r="B615" s="11"/>
      <c r="C615" s="11"/>
      <c r="D615" s="10" t="str">
        <f aca="false">IF(A615="","",DATE(YEAR(_xlfn.MINIFS($B:$B,$A:$A,A615)),MONTH(_xlfn.MINIFS($B:$B,$A:$A,A615)),1))</f>
        <v/>
      </c>
      <c r="E615" s="10" t="str">
        <f aca="false">IF(A615="","",DATE(YEAR(B615),MONTH(B615),1))</f>
        <v/>
      </c>
      <c r="F615" s="4" t="str">
        <f aca="false">IF(A615="","",(YEAR(E615)-YEAR(D615))*12+MONTH(E615)-MONTH(D615))</f>
        <v/>
      </c>
      <c r="G615" s="4" t="str">
        <f aca="false">IF(A615="","",IF(COUNTIFS($A$2:A615,A615,$F$2:F615,F615)=1,1,0))</f>
        <v/>
      </c>
    </row>
    <row r="616" customFormat="false" ht="15" hidden="false" customHeight="false" outlineLevel="0" collapsed="false">
      <c r="A616" s="11"/>
      <c r="B616" s="11"/>
      <c r="C616" s="11"/>
      <c r="D616" s="10" t="str">
        <f aca="false">IF(A616="","",DATE(YEAR(_xlfn.MINIFS($B:$B,$A:$A,A616)),MONTH(_xlfn.MINIFS($B:$B,$A:$A,A616)),1))</f>
        <v/>
      </c>
      <c r="E616" s="10" t="str">
        <f aca="false">IF(A616="","",DATE(YEAR(B616),MONTH(B616),1))</f>
        <v/>
      </c>
      <c r="F616" s="4" t="str">
        <f aca="false">IF(A616="","",(YEAR(E616)-YEAR(D616))*12+MONTH(E616)-MONTH(D616))</f>
        <v/>
      </c>
      <c r="G616" s="4" t="str">
        <f aca="false">IF(A616="","",IF(COUNTIFS($A$2:A616,A616,$F$2:F616,F616)=1,1,0))</f>
        <v/>
      </c>
    </row>
    <row r="617" customFormat="false" ht="15" hidden="false" customHeight="false" outlineLevel="0" collapsed="false">
      <c r="A617" s="11"/>
      <c r="B617" s="11"/>
      <c r="C617" s="11"/>
      <c r="D617" s="10" t="str">
        <f aca="false">IF(A617="","",DATE(YEAR(_xlfn.MINIFS($B:$B,$A:$A,A617)),MONTH(_xlfn.MINIFS($B:$B,$A:$A,A617)),1))</f>
        <v/>
      </c>
      <c r="E617" s="10" t="str">
        <f aca="false">IF(A617="","",DATE(YEAR(B617),MONTH(B617),1))</f>
        <v/>
      </c>
      <c r="F617" s="4" t="str">
        <f aca="false">IF(A617="","",(YEAR(E617)-YEAR(D617))*12+MONTH(E617)-MONTH(D617))</f>
        <v/>
      </c>
      <c r="G617" s="4" t="str">
        <f aca="false">IF(A617="","",IF(COUNTIFS($A$2:A617,A617,$F$2:F617,F617)=1,1,0))</f>
        <v/>
      </c>
    </row>
    <row r="618" customFormat="false" ht="15" hidden="false" customHeight="false" outlineLevel="0" collapsed="false">
      <c r="A618" s="11"/>
      <c r="B618" s="11"/>
      <c r="C618" s="11"/>
      <c r="D618" s="10" t="str">
        <f aca="false">IF(A618="","",DATE(YEAR(_xlfn.MINIFS($B:$B,$A:$A,A618)),MONTH(_xlfn.MINIFS($B:$B,$A:$A,A618)),1))</f>
        <v/>
      </c>
      <c r="E618" s="10" t="str">
        <f aca="false">IF(A618="","",DATE(YEAR(B618),MONTH(B618),1))</f>
        <v/>
      </c>
      <c r="F618" s="4" t="str">
        <f aca="false">IF(A618="","",(YEAR(E618)-YEAR(D618))*12+MONTH(E618)-MONTH(D618))</f>
        <v/>
      </c>
      <c r="G618" s="4" t="str">
        <f aca="false">IF(A618="","",IF(COUNTIFS($A$2:A618,A618,$F$2:F618,F618)=1,1,0))</f>
        <v/>
      </c>
    </row>
    <row r="619" customFormat="false" ht="15" hidden="false" customHeight="false" outlineLevel="0" collapsed="false">
      <c r="A619" s="11"/>
      <c r="B619" s="11"/>
      <c r="C619" s="11"/>
      <c r="D619" s="10" t="str">
        <f aca="false">IF(A619="","",DATE(YEAR(_xlfn.MINIFS($B:$B,$A:$A,A619)),MONTH(_xlfn.MINIFS($B:$B,$A:$A,A619)),1))</f>
        <v/>
      </c>
      <c r="E619" s="10" t="str">
        <f aca="false">IF(A619="","",DATE(YEAR(B619),MONTH(B619),1))</f>
        <v/>
      </c>
      <c r="F619" s="4" t="str">
        <f aca="false">IF(A619="","",(YEAR(E619)-YEAR(D619))*12+MONTH(E619)-MONTH(D619))</f>
        <v/>
      </c>
      <c r="G619" s="4" t="str">
        <f aca="false">IF(A619="","",IF(COUNTIFS($A$2:A619,A619,$F$2:F619,F619)=1,1,0))</f>
        <v/>
      </c>
    </row>
    <row r="620" customFormat="false" ht="15" hidden="false" customHeight="false" outlineLevel="0" collapsed="false">
      <c r="A620" s="11"/>
      <c r="B620" s="11"/>
      <c r="C620" s="11"/>
      <c r="D620" s="10" t="str">
        <f aca="false">IF(A620="","",DATE(YEAR(_xlfn.MINIFS($B:$B,$A:$A,A620)),MONTH(_xlfn.MINIFS($B:$B,$A:$A,A620)),1))</f>
        <v/>
      </c>
      <c r="E620" s="10" t="str">
        <f aca="false">IF(A620="","",DATE(YEAR(B620),MONTH(B620),1))</f>
        <v/>
      </c>
      <c r="F620" s="4" t="str">
        <f aca="false">IF(A620="","",(YEAR(E620)-YEAR(D620))*12+MONTH(E620)-MONTH(D620))</f>
        <v/>
      </c>
      <c r="G620" s="4" t="str">
        <f aca="false">IF(A620="","",IF(COUNTIFS($A$2:A620,A620,$F$2:F620,F620)=1,1,0))</f>
        <v/>
      </c>
    </row>
    <row r="621" customFormat="false" ht="15" hidden="false" customHeight="false" outlineLevel="0" collapsed="false">
      <c r="A621" s="11"/>
      <c r="B621" s="11"/>
      <c r="C621" s="11"/>
      <c r="D621" s="10" t="str">
        <f aca="false">IF(A621="","",DATE(YEAR(_xlfn.MINIFS($B:$B,$A:$A,A621)),MONTH(_xlfn.MINIFS($B:$B,$A:$A,A621)),1))</f>
        <v/>
      </c>
      <c r="E621" s="10" t="str">
        <f aca="false">IF(A621="","",DATE(YEAR(B621),MONTH(B621),1))</f>
        <v/>
      </c>
      <c r="F621" s="4" t="str">
        <f aca="false">IF(A621="","",(YEAR(E621)-YEAR(D621))*12+MONTH(E621)-MONTH(D621))</f>
        <v/>
      </c>
      <c r="G621" s="4" t="str">
        <f aca="false">IF(A621="","",IF(COUNTIFS($A$2:A621,A621,$F$2:F621,F621)=1,1,0))</f>
        <v/>
      </c>
    </row>
    <row r="622" customFormat="false" ht="15" hidden="false" customHeight="false" outlineLevel="0" collapsed="false">
      <c r="A622" s="11"/>
      <c r="B622" s="11"/>
      <c r="C622" s="11"/>
      <c r="D622" s="10" t="str">
        <f aca="false">IF(A622="","",DATE(YEAR(_xlfn.MINIFS($B:$B,$A:$A,A622)),MONTH(_xlfn.MINIFS($B:$B,$A:$A,A622)),1))</f>
        <v/>
      </c>
      <c r="E622" s="10" t="str">
        <f aca="false">IF(A622="","",DATE(YEAR(B622),MONTH(B622),1))</f>
        <v/>
      </c>
      <c r="F622" s="4" t="str">
        <f aca="false">IF(A622="","",(YEAR(E622)-YEAR(D622))*12+MONTH(E622)-MONTH(D622))</f>
        <v/>
      </c>
      <c r="G622" s="4" t="str">
        <f aca="false">IF(A622="","",IF(COUNTIFS($A$2:A622,A622,$F$2:F622,F622)=1,1,0))</f>
        <v/>
      </c>
    </row>
    <row r="623" customFormat="false" ht="15" hidden="false" customHeight="false" outlineLevel="0" collapsed="false">
      <c r="A623" s="11"/>
      <c r="B623" s="11"/>
      <c r="C623" s="11"/>
      <c r="D623" s="10" t="str">
        <f aca="false">IF(A623="","",DATE(YEAR(_xlfn.MINIFS($B:$B,$A:$A,A623)),MONTH(_xlfn.MINIFS($B:$B,$A:$A,A623)),1))</f>
        <v/>
      </c>
      <c r="E623" s="10" t="str">
        <f aca="false">IF(A623="","",DATE(YEAR(B623),MONTH(B623),1))</f>
        <v/>
      </c>
      <c r="F623" s="4" t="str">
        <f aca="false">IF(A623="","",(YEAR(E623)-YEAR(D623))*12+MONTH(E623)-MONTH(D623))</f>
        <v/>
      </c>
      <c r="G623" s="4" t="str">
        <f aca="false">IF(A623="","",IF(COUNTIFS($A$2:A623,A623,$F$2:F623,F623)=1,1,0))</f>
        <v/>
      </c>
    </row>
    <row r="624" customFormat="false" ht="15" hidden="false" customHeight="false" outlineLevel="0" collapsed="false">
      <c r="A624" s="11"/>
      <c r="B624" s="11"/>
      <c r="C624" s="11"/>
      <c r="D624" s="10" t="str">
        <f aca="false">IF(A624="","",DATE(YEAR(_xlfn.MINIFS($B:$B,$A:$A,A624)),MONTH(_xlfn.MINIFS($B:$B,$A:$A,A624)),1))</f>
        <v/>
      </c>
      <c r="E624" s="10" t="str">
        <f aca="false">IF(A624="","",DATE(YEAR(B624),MONTH(B624),1))</f>
        <v/>
      </c>
      <c r="F624" s="4" t="str">
        <f aca="false">IF(A624="","",(YEAR(E624)-YEAR(D624))*12+MONTH(E624)-MONTH(D624))</f>
        <v/>
      </c>
      <c r="G624" s="4" t="str">
        <f aca="false">IF(A624="","",IF(COUNTIFS($A$2:A624,A624,$F$2:F624,F624)=1,1,0))</f>
        <v/>
      </c>
    </row>
    <row r="625" customFormat="false" ht="15" hidden="false" customHeight="false" outlineLevel="0" collapsed="false">
      <c r="A625" s="11"/>
      <c r="B625" s="11"/>
      <c r="C625" s="11"/>
      <c r="D625" s="10" t="str">
        <f aca="false">IF(A625="","",DATE(YEAR(_xlfn.MINIFS($B:$B,$A:$A,A625)),MONTH(_xlfn.MINIFS($B:$B,$A:$A,A625)),1))</f>
        <v/>
      </c>
      <c r="E625" s="10" t="str">
        <f aca="false">IF(A625="","",DATE(YEAR(B625),MONTH(B625),1))</f>
        <v/>
      </c>
      <c r="F625" s="4" t="str">
        <f aca="false">IF(A625="","",(YEAR(E625)-YEAR(D625))*12+MONTH(E625)-MONTH(D625))</f>
        <v/>
      </c>
      <c r="G625" s="4" t="str">
        <f aca="false">IF(A625="","",IF(COUNTIFS($A$2:A625,A625,$F$2:F625,F625)=1,1,0))</f>
        <v/>
      </c>
    </row>
    <row r="626" customFormat="false" ht="15" hidden="false" customHeight="false" outlineLevel="0" collapsed="false">
      <c r="A626" s="11"/>
      <c r="B626" s="11"/>
      <c r="C626" s="11"/>
      <c r="D626" s="10" t="str">
        <f aca="false">IF(A626="","",DATE(YEAR(_xlfn.MINIFS($B:$B,$A:$A,A626)),MONTH(_xlfn.MINIFS($B:$B,$A:$A,A626)),1))</f>
        <v/>
      </c>
      <c r="E626" s="10" t="str">
        <f aca="false">IF(A626="","",DATE(YEAR(B626),MONTH(B626),1))</f>
        <v/>
      </c>
      <c r="F626" s="4" t="str">
        <f aca="false">IF(A626="","",(YEAR(E626)-YEAR(D626))*12+MONTH(E626)-MONTH(D626))</f>
        <v/>
      </c>
      <c r="G626" s="4" t="str">
        <f aca="false">IF(A626="","",IF(COUNTIFS($A$2:A626,A626,$F$2:F626,F626)=1,1,0))</f>
        <v/>
      </c>
    </row>
    <row r="627" customFormat="false" ht="15" hidden="false" customHeight="false" outlineLevel="0" collapsed="false">
      <c r="A627" s="11"/>
      <c r="B627" s="11"/>
      <c r="C627" s="11"/>
      <c r="D627" s="10" t="str">
        <f aca="false">IF(A627="","",DATE(YEAR(_xlfn.MINIFS($B:$B,$A:$A,A627)),MONTH(_xlfn.MINIFS($B:$B,$A:$A,A627)),1))</f>
        <v/>
      </c>
      <c r="E627" s="10" t="str">
        <f aca="false">IF(A627="","",DATE(YEAR(B627),MONTH(B627),1))</f>
        <v/>
      </c>
      <c r="F627" s="4" t="str">
        <f aca="false">IF(A627="","",(YEAR(E627)-YEAR(D627))*12+MONTH(E627)-MONTH(D627))</f>
        <v/>
      </c>
      <c r="G627" s="4" t="str">
        <f aca="false">IF(A627="","",IF(COUNTIFS($A$2:A627,A627,$F$2:F627,F627)=1,1,0))</f>
        <v/>
      </c>
    </row>
    <row r="628" customFormat="false" ht="15" hidden="false" customHeight="false" outlineLevel="0" collapsed="false">
      <c r="A628" s="11"/>
      <c r="B628" s="11"/>
      <c r="C628" s="11"/>
      <c r="D628" s="10" t="str">
        <f aca="false">IF(A628="","",DATE(YEAR(_xlfn.MINIFS($B:$B,$A:$A,A628)),MONTH(_xlfn.MINIFS($B:$B,$A:$A,A628)),1))</f>
        <v/>
      </c>
      <c r="E628" s="10" t="str">
        <f aca="false">IF(A628="","",DATE(YEAR(B628),MONTH(B628),1))</f>
        <v/>
      </c>
      <c r="F628" s="4" t="str">
        <f aca="false">IF(A628="","",(YEAR(E628)-YEAR(D628))*12+MONTH(E628)-MONTH(D628))</f>
        <v/>
      </c>
      <c r="G628" s="4" t="str">
        <f aca="false">IF(A628="","",IF(COUNTIFS($A$2:A628,A628,$F$2:F628,F628)=1,1,0))</f>
        <v/>
      </c>
    </row>
    <row r="629" customFormat="false" ht="15" hidden="false" customHeight="false" outlineLevel="0" collapsed="false">
      <c r="A629" s="11"/>
      <c r="B629" s="11"/>
      <c r="C629" s="11"/>
      <c r="D629" s="10" t="str">
        <f aca="false">IF(A629="","",DATE(YEAR(_xlfn.MINIFS($B:$B,$A:$A,A629)),MONTH(_xlfn.MINIFS($B:$B,$A:$A,A629)),1))</f>
        <v/>
      </c>
      <c r="E629" s="10" t="str">
        <f aca="false">IF(A629="","",DATE(YEAR(B629),MONTH(B629),1))</f>
        <v/>
      </c>
      <c r="F629" s="4" t="str">
        <f aca="false">IF(A629="","",(YEAR(E629)-YEAR(D629))*12+MONTH(E629)-MONTH(D629))</f>
        <v/>
      </c>
      <c r="G629" s="4" t="str">
        <f aca="false">IF(A629="","",IF(COUNTIFS($A$2:A629,A629,$F$2:F629,F629)=1,1,0))</f>
        <v/>
      </c>
    </row>
    <row r="630" customFormat="false" ht="15" hidden="false" customHeight="false" outlineLevel="0" collapsed="false">
      <c r="A630" s="11"/>
      <c r="B630" s="11"/>
      <c r="C630" s="11"/>
      <c r="D630" s="10" t="str">
        <f aca="false">IF(A630="","",DATE(YEAR(_xlfn.MINIFS($B:$B,$A:$A,A630)),MONTH(_xlfn.MINIFS($B:$B,$A:$A,A630)),1))</f>
        <v/>
      </c>
      <c r="E630" s="10" t="str">
        <f aca="false">IF(A630="","",DATE(YEAR(B630),MONTH(B630),1))</f>
        <v/>
      </c>
      <c r="F630" s="4" t="str">
        <f aca="false">IF(A630="","",(YEAR(E630)-YEAR(D630))*12+MONTH(E630)-MONTH(D630))</f>
        <v/>
      </c>
      <c r="G630" s="4" t="str">
        <f aca="false">IF(A630="","",IF(COUNTIFS($A$2:A630,A630,$F$2:F630,F630)=1,1,0))</f>
        <v/>
      </c>
    </row>
    <row r="631" customFormat="false" ht="15" hidden="false" customHeight="false" outlineLevel="0" collapsed="false">
      <c r="A631" s="11"/>
      <c r="B631" s="11"/>
      <c r="C631" s="11"/>
      <c r="D631" s="10" t="str">
        <f aca="false">IF(A631="","",DATE(YEAR(_xlfn.MINIFS($B:$B,$A:$A,A631)),MONTH(_xlfn.MINIFS($B:$B,$A:$A,A631)),1))</f>
        <v/>
      </c>
      <c r="E631" s="10" t="str">
        <f aca="false">IF(A631="","",DATE(YEAR(B631),MONTH(B631),1))</f>
        <v/>
      </c>
      <c r="F631" s="4" t="str">
        <f aca="false">IF(A631="","",(YEAR(E631)-YEAR(D631))*12+MONTH(E631)-MONTH(D631))</f>
        <v/>
      </c>
      <c r="G631" s="4" t="str">
        <f aca="false">IF(A631="","",IF(COUNTIFS($A$2:A631,A631,$F$2:F631,F631)=1,1,0))</f>
        <v/>
      </c>
    </row>
    <row r="632" customFormat="false" ht="15" hidden="false" customHeight="false" outlineLevel="0" collapsed="false">
      <c r="A632" s="11"/>
      <c r="B632" s="11"/>
      <c r="C632" s="11"/>
      <c r="D632" s="10" t="str">
        <f aca="false">IF(A632="","",DATE(YEAR(_xlfn.MINIFS($B:$B,$A:$A,A632)),MONTH(_xlfn.MINIFS($B:$B,$A:$A,A632)),1))</f>
        <v/>
      </c>
      <c r="E632" s="10" t="str">
        <f aca="false">IF(A632="","",DATE(YEAR(B632),MONTH(B632),1))</f>
        <v/>
      </c>
      <c r="F632" s="4" t="str">
        <f aca="false">IF(A632="","",(YEAR(E632)-YEAR(D632))*12+MONTH(E632)-MONTH(D632))</f>
        <v/>
      </c>
      <c r="G632" s="4" t="str">
        <f aca="false">IF(A632="","",IF(COUNTIFS($A$2:A632,A632,$F$2:F632,F632)=1,1,0))</f>
        <v/>
      </c>
    </row>
    <row r="633" customFormat="false" ht="15" hidden="false" customHeight="false" outlineLevel="0" collapsed="false">
      <c r="A633" s="11"/>
      <c r="B633" s="11"/>
      <c r="C633" s="11"/>
      <c r="D633" s="10" t="str">
        <f aca="false">IF(A633="","",DATE(YEAR(_xlfn.MINIFS($B:$B,$A:$A,A633)),MONTH(_xlfn.MINIFS($B:$B,$A:$A,A633)),1))</f>
        <v/>
      </c>
      <c r="E633" s="10" t="str">
        <f aca="false">IF(A633="","",DATE(YEAR(B633),MONTH(B633),1))</f>
        <v/>
      </c>
      <c r="F633" s="4" t="str">
        <f aca="false">IF(A633="","",(YEAR(E633)-YEAR(D633))*12+MONTH(E633)-MONTH(D633))</f>
        <v/>
      </c>
      <c r="G633" s="4" t="str">
        <f aca="false">IF(A633="","",IF(COUNTIFS($A$2:A633,A633,$F$2:F633,F633)=1,1,0))</f>
        <v/>
      </c>
    </row>
    <row r="634" customFormat="false" ht="15" hidden="false" customHeight="false" outlineLevel="0" collapsed="false">
      <c r="A634" s="11"/>
      <c r="B634" s="11"/>
      <c r="C634" s="11"/>
      <c r="D634" s="10" t="str">
        <f aca="false">IF(A634="","",DATE(YEAR(_xlfn.MINIFS($B:$B,$A:$A,A634)),MONTH(_xlfn.MINIFS($B:$B,$A:$A,A634)),1))</f>
        <v/>
      </c>
      <c r="E634" s="10" t="str">
        <f aca="false">IF(A634="","",DATE(YEAR(B634),MONTH(B634),1))</f>
        <v/>
      </c>
      <c r="F634" s="4" t="str">
        <f aca="false">IF(A634="","",(YEAR(E634)-YEAR(D634))*12+MONTH(E634)-MONTH(D634))</f>
        <v/>
      </c>
      <c r="G634" s="4" t="str">
        <f aca="false">IF(A634="","",IF(COUNTIFS($A$2:A634,A634,$F$2:F634,F634)=1,1,0))</f>
        <v/>
      </c>
    </row>
    <row r="635" customFormat="false" ht="15" hidden="false" customHeight="false" outlineLevel="0" collapsed="false">
      <c r="A635" s="11"/>
      <c r="B635" s="11"/>
      <c r="C635" s="11"/>
      <c r="D635" s="10" t="str">
        <f aca="false">IF(A635="","",DATE(YEAR(_xlfn.MINIFS($B:$B,$A:$A,A635)),MONTH(_xlfn.MINIFS($B:$B,$A:$A,A635)),1))</f>
        <v/>
      </c>
      <c r="E635" s="10" t="str">
        <f aca="false">IF(A635="","",DATE(YEAR(B635),MONTH(B635),1))</f>
        <v/>
      </c>
      <c r="F635" s="4" t="str">
        <f aca="false">IF(A635="","",(YEAR(E635)-YEAR(D635))*12+MONTH(E635)-MONTH(D635))</f>
        <v/>
      </c>
      <c r="G635" s="4" t="str">
        <f aca="false">IF(A635="","",IF(COUNTIFS($A$2:A635,A635,$F$2:F635,F635)=1,1,0))</f>
        <v/>
      </c>
    </row>
    <row r="636" customFormat="false" ht="15" hidden="false" customHeight="false" outlineLevel="0" collapsed="false">
      <c r="A636" s="11"/>
      <c r="B636" s="11"/>
      <c r="C636" s="11"/>
      <c r="D636" s="10" t="str">
        <f aca="false">IF(A636="","",DATE(YEAR(_xlfn.MINIFS($B:$B,$A:$A,A636)),MONTH(_xlfn.MINIFS($B:$B,$A:$A,A636)),1))</f>
        <v/>
      </c>
      <c r="E636" s="10" t="str">
        <f aca="false">IF(A636="","",DATE(YEAR(B636),MONTH(B636),1))</f>
        <v/>
      </c>
      <c r="F636" s="4" t="str">
        <f aca="false">IF(A636="","",(YEAR(E636)-YEAR(D636))*12+MONTH(E636)-MONTH(D636))</f>
        <v/>
      </c>
      <c r="G636" s="4" t="str">
        <f aca="false">IF(A636="","",IF(COUNTIFS($A$2:A636,A636,$F$2:F636,F636)=1,1,0))</f>
        <v/>
      </c>
    </row>
    <row r="637" customFormat="false" ht="15" hidden="false" customHeight="false" outlineLevel="0" collapsed="false">
      <c r="A637" s="11"/>
      <c r="B637" s="11"/>
      <c r="C637" s="11"/>
      <c r="D637" s="10" t="str">
        <f aca="false">IF(A637="","",DATE(YEAR(_xlfn.MINIFS($B:$B,$A:$A,A637)),MONTH(_xlfn.MINIFS($B:$B,$A:$A,A637)),1))</f>
        <v/>
      </c>
      <c r="E637" s="10" t="str">
        <f aca="false">IF(A637="","",DATE(YEAR(B637),MONTH(B637),1))</f>
        <v/>
      </c>
      <c r="F637" s="4" t="str">
        <f aca="false">IF(A637="","",(YEAR(E637)-YEAR(D637))*12+MONTH(E637)-MONTH(D637))</f>
        <v/>
      </c>
      <c r="G637" s="4" t="str">
        <f aca="false">IF(A637="","",IF(COUNTIFS($A$2:A637,A637,$F$2:F637,F637)=1,1,0))</f>
        <v/>
      </c>
    </row>
    <row r="638" customFormat="false" ht="15" hidden="false" customHeight="false" outlineLevel="0" collapsed="false">
      <c r="A638" s="11"/>
      <c r="B638" s="11"/>
      <c r="C638" s="11"/>
      <c r="D638" s="10" t="str">
        <f aca="false">IF(A638="","",DATE(YEAR(_xlfn.MINIFS($B:$B,$A:$A,A638)),MONTH(_xlfn.MINIFS($B:$B,$A:$A,A638)),1))</f>
        <v/>
      </c>
      <c r="E638" s="10" t="str">
        <f aca="false">IF(A638="","",DATE(YEAR(B638),MONTH(B638),1))</f>
        <v/>
      </c>
      <c r="F638" s="4" t="str">
        <f aca="false">IF(A638="","",(YEAR(E638)-YEAR(D638))*12+MONTH(E638)-MONTH(D638))</f>
        <v/>
      </c>
      <c r="G638" s="4" t="str">
        <f aca="false">IF(A638="","",IF(COUNTIFS($A$2:A638,A638,$F$2:F638,F638)=1,1,0))</f>
        <v/>
      </c>
    </row>
    <row r="639" customFormat="false" ht="15" hidden="false" customHeight="false" outlineLevel="0" collapsed="false">
      <c r="A639" s="11"/>
      <c r="B639" s="11"/>
      <c r="C639" s="11"/>
      <c r="D639" s="10" t="str">
        <f aca="false">IF(A639="","",DATE(YEAR(_xlfn.MINIFS($B:$B,$A:$A,A639)),MONTH(_xlfn.MINIFS($B:$B,$A:$A,A639)),1))</f>
        <v/>
      </c>
      <c r="E639" s="10" t="str">
        <f aca="false">IF(A639="","",DATE(YEAR(B639),MONTH(B639),1))</f>
        <v/>
      </c>
      <c r="F639" s="4" t="str">
        <f aca="false">IF(A639="","",(YEAR(E639)-YEAR(D639))*12+MONTH(E639)-MONTH(D639))</f>
        <v/>
      </c>
      <c r="G639" s="4" t="str">
        <f aca="false">IF(A639="","",IF(COUNTIFS($A$2:A639,A639,$F$2:F639,F639)=1,1,0))</f>
        <v/>
      </c>
    </row>
    <row r="640" customFormat="false" ht="15" hidden="false" customHeight="false" outlineLevel="0" collapsed="false">
      <c r="A640" s="11"/>
      <c r="B640" s="11"/>
      <c r="C640" s="11"/>
      <c r="D640" s="10" t="str">
        <f aca="false">IF(A640="","",DATE(YEAR(_xlfn.MINIFS($B:$B,$A:$A,A640)),MONTH(_xlfn.MINIFS($B:$B,$A:$A,A640)),1))</f>
        <v/>
      </c>
      <c r="E640" s="10" t="str">
        <f aca="false">IF(A640="","",DATE(YEAR(B640),MONTH(B640),1))</f>
        <v/>
      </c>
      <c r="F640" s="4" t="str">
        <f aca="false">IF(A640="","",(YEAR(E640)-YEAR(D640))*12+MONTH(E640)-MONTH(D640))</f>
        <v/>
      </c>
      <c r="G640" s="4" t="str">
        <f aca="false">IF(A640="","",IF(COUNTIFS($A$2:A640,A640,$F$2:F640,F640)=1,1,0))</f>
        <v/>
      </c>
    </row>
    <row r="641" customFormat="false" ht="15" hidden="false" customHeight="false" outlineLevel="0" collapsed="false">
      <c r="A641" s="11"/>
      <c r="B641" s="11"/>
      <c r="C641" s="11"/>
      <c r="D641" s="10" t="str">
        <f aca="false">IF(A641="","",DATE(YEAR(_xlfn.MINIFS($B:$B,$A:$A,A641)),MONTH(_xlfn.MINIFS($B:$B,$A:$A,A641)),1))</f>
        <v/>
      </c>
      <c r="E641" s="10" t="str">
        <f aca="false">IF(A641="","",DATE(YEAR(B641),MONTH(B641),1))</f>
        <v/>
      </c>
      <c r="F641" s="4" t="str">
        <f aca="false">IF(A641="","",(YEAR(E641)-YEAR(D641))*12+MONTH(E641)-MONTH(D641))</f>
        <v/>
      </c>
      <c r="G641" s="4" t="str">
        <f aca="false">IF(A641="","",IF(COUNTIFS($A$2:A641,A641,$F$2:F641,F641)=1,1,0))</f>
        <v/>
      </c>
    </row>
    <row r="642" customFormat="false" ht="15" hidden="false" customHeight="false" outlineLevel="0" collapsed="false">
      <c r="A642" s="11"/>
      <c r="B642" s="11"/>
      <c r="C642" s="11"/>
      <c r="D642" s="10" t="str">
        <f aca="false">IF(A642="","",DATE(YEAR(_xlfn.MINIFS($B:$B,$A:$A,A642)),MONTH(_xlfn.MINIFS($B:$B,$A:$A,A642)),1))</f>
        <v/>
      </c>
      <c r="E642" s="10" t="str">
        <f aca="false">IF(A642="","",DATE(YEAR(B642),MONTH(B642),1))</f>
        <v/>
      </c>
      <c r="F642" s="4" t="str">
        <f aca="false">IF(A642="","",(YEAR(E642)-YEAR(D642))*12+MONTH(E642)-MONTH(D642))</f>
        <v/>
      </c>
      <c r="G642" s="4" t="str">
        <f aca="false">IF(A642="","",IF(COUNTIFS($A$2:A642,A642,$F$2:F642,F642)=1,1,0))</f>
        <v/>
      </c>
    </row>
    <row r="643" customFormat="false" ht="15" hidden="false" customHeight="false" outlineLevel="0" collapsed="false">
      <c r="A643" s="11"/>
      <c r="B643" s="11"/>
      <c r="C643" s="11"/>
      <c r="D643" s="10" t="str">
        <f aca="false">IF(A643="","",DATE(YEAR(_xlfn.MINIFS($B:$B,$A:$A,A643)),MONTH(_xlfn.MINIFS($B:$B,$A:$A,A643)),1))</f>
        <v/>
      </c>
      <c r="E643" s="10" t="str">
        <f aca="false">IF(A643="","",DATE(YEAR(B643),MONTH(B643),1))</f>
        <v/>
      </c>
      <c r="F643" s="4" t="str">
        <f aca="false">IF(A643="","",(YEAR(E643)-YEAR(D643))*12+MONTH(E643)-MONTH(D643))</f>
        <v/>
      </c>
      <c r="G643" s="4" t="str">
        <f aca="false">IF(A643="","",IF(COUNTIFS($A$2:A643,A643,$F$2:F643,F643)=1,1,0))</f>
        <v/>
      </c>
    </row>
    <row r="644" customFormat="false" ht="15" hidden="false" customHeight="false" outlineLevel="0" collapsed="false">
      <c r="A644" s="11"/>
      <c r="B644" s="11"/>
      <c r="C644" s="11"/>
      <c r="D644" s="10" t="str">
        <f aca="false">IF(A644="","",DATE(YEAR(_xlfn.MINIFS($B:$B,$A:$A,A644)),MONTH(_xlfn.MINIFS($B:$B,$A:$A,A644)),1))</f>
        <v/>
      </c>
      <c r="E644" s="10" t="str">
        <f aca="false">IF(A644="","",DATE(YEAR(B644),MONTH(B644),1))</f>
        <v/>
      </c>
      <c r="F644" s="4" t="str">
        <f aca="false">IF(A644="","",(YEAR(E644)-YEAR(D644))*12+MONTH(E644)-MONTH(D644))</f>
        <v/>
      </c>
      <c r="G644" s="4" t="str">
        <f aca="false">IF(A644="","",IF(COUNTIFS($A$2:A644,A644,$F$2:F644,F644)=1,1,0))</f>
        <v/>
      </c>
    </row>
    <row r="645" customFormat="false" ht="15" hidden="false" customHeight="false" outlineLevel="0" collapsed="false">
      <c r="A645" s="11"/>
      <c r="B645" s="11"/>
      <c r="C645" s="11"/>
      <c r="D645" s="10" t="str">
        <f aca="false">IF(A645="","",DATE(YEAR(_xlfn.MINIFS($B:$B,$A:$A,A645)),MONTH(_xlfn.MINIFS($B:$B,$A:$A,A645)),1))</f>
        <v/>
      </c>
      <c r="E645" s="10" t="str">
        <f aca="false">IF(A645="","",DATE(YEAR(B645),MONTH(B645),1))</f>
        <v/>
      </c>
      <c r="F645" s="4" t="str">
        <f aca="false">IF(A645="","",(YEAR(E645)-YEAR(D645))*12+MONTH(E645)-MONTH(D645))</f>
        <v/>
      </c>
      <c r="G645" s="4" t="str">
        <f aca="false">IF(A645="","",IF(COUNTIFS($A$2:A645,A645,$F$2:F645,F645)=1,1,0))</f>
        <v/>
      </c>
    </row>
    <row r="646" customFormat="false" ht="15" hidden="false" customHeight="false" outlineLevel="0" collapsed="false">
      <c r="A646" s="11"/>
      <c r="B646" s="11"/>
      <c r="C646" s="11"/>
      <c r="D646" s="10" t="str">
        <f aca="false">IF(A646="","",DATE(YEAR(_xlfn.MINIFS($B:$B,$A:$A,A646)),MONTH(_xlfn.MINIFS($B:$B,$A:$A,A646)),1))</f>
        <v/>
      </c>
      <c r="E646" s="10" t="str">
        <f aca="false">IF(A646="","",DATE(YEAR(B646),MONTH(B646),1))</f>
        <v/>
      </c>
      <c r="F646" s="4" t="str">
        <f aca="false">IF(A646="","",(YEAR(E646)-YEAR(D646))*12+MONTH(E646)-MONTH(D646))</f>
        <v/>
      </c>
      <c r="G646" s="4" t="str">
        <f aca="false">IF(A646="","",IF(COUNTIFS($A$2:A646,A646,$F$2:F646,F646)=1,1,0))</f>
        <v/>
      </c>
    </row>
    <row r="647" customFormat="false" ht="15" hidden="false" customHeight="false" outlineLevel="0" collapsed="false">
      <c r="A647" s="11"/>
      <c r="B647" s="11"/>
      <c r="C647" s="11"/>
      <c r="D647" s="10" t="str">
        <f aca="false">IF(A647="","",DATE(YEAR(_xlfn.MINIFS($B:$B,$A:$A,A647)),MONTH(_xlfn.MINIFS($B:$B,$A:$A,A647)),1))</f>
        <v/>
      </c>
      <c r="E647" s="10" t="str">
        <f aca="false">IF(A647="","",DATE(YEAR(B647),MONTH(B647),1))</f>
        <v/>
      </c>
      <c r="F647" s="4" t="str">
        <f aca="false">IF(A647="","",(YEAR(E647)-YEAR(D647))*12+MONTH(E647)-MONTH(D647))</f>
        <v/>
      </c>
      <c r="G647" s="4" t="str">
        <f aca="false">IF(A647="","",IF(COUNTIFS($A$2:A647,A647,$F$2:F647,F647)=1,1,0))</f>
        <v/>
      </c>
    </row>
    <row r="648" customFormat="false" ht="15" hidden="false" customHeight="false" outlineLevel="0" collapsed="false">
      <c r="A648" s="11"/>
      <c r="B648" s="11"/>
      <c r="C648" s="11"/>
      <c r="D648" s="10" t="str">
        <f aca="false">IF(A648="","",DATE(YEAR(_xlfn.MINIFS($B:$B,$A:$A,A648)),MONTH(_xlfn.MINIFS($B:$B,$A:$A,A648)),1))</f>
        <v/>
      </c>
      <c r="E648" s="10" t="str">
        <f aca="false">IF(A648="","",DATE(YEAR(B648),MONTH(B648),1))</f>
        <v/>
      </c>
      <c r="F648" s="4" t="str">
        <f aca="false">IF(A648="","",(YEAR(E648)-YEAR(D648))*12+MONTH(E648)-MONTH(D648))</f>
        <v/>
      </c>
      <c r="G648" s="4" t="str">
        <f aca="false">IF(A648="","",IF(COUNTIFS($A$2:A648,A648,$F$2:F648,F648)=1,1,0))</f>
        <v/>
      </c>
    </row>
    <row r="649" customFormat="false" ht="15" hidden="false" customHeight="false" outlineLevel="0" collapsed="false">
      <c r="A649" s="11"/>
      <c r="B649" s="11"/>
      <c r="C649" s="11"/>
      <c r="D649" s="10" t="str">
        <f aca="false">IF(A649="","",DATE(YEAR(_xlfn.MINIFS($B:$B,$A:$A,A649)),MONTH(_xlfn.MINIFS($B:$B,$A:$A,A649)),1))</f>
        <v/>
      </c>
      <c r="E649" s="10" t="str">
        <f aca="false">IF(A649="","",DATE(YEAR(B649),MONTH(B649),1))</f>
        <v/>
      </c>
      <c r="F649" s="4" t="str">
        <f aca="false">IF(A649="","",(YEAR(E649)-YEAR(D649))*12+MONTH(E649)-MONTH(D649))</f>
        <v/>
      </c>
      <c r="G649" s="4" t="str">
        <f aca="false">IF(A649="","",IF(COUNTIFS($A$2:A649,A649,$F$2:F649,F649)=1,1,0))</f>
        <v/>
      </c>
    </row>
    <row r="650" customFormat="false" ht="15" hidden="false" customHeight="false" outlineLevel="0" collapsed="false">
      <c r="A650" s="11"/>
      <c r="B650" s="11"/>
      <c r="C650" s="11"/>
      <c r="D650" s="10" t="str">
        <f aca="false">IF(A650="","",DATE(YEAR(_xlfn.MINIFS($B:$B,$A:$A,A650)),MONTH(_xlfn.MINIFS($B:$B,$A:$A,A650)),1))</f>
        <v/>
      </c>
      <c r="E650" s="10" t="str">
        <f aca="false">IF(A650="","",DATE(YEAR(B650),MONTH(B650),1))</f>
        <v/>
      </c>
      <c r="F650" s="4" t="str">
        <f aca="false">IF(A650="","",(YEAR(E650)-YEAR(D650))*12+MONTH(E650)-MONTH(D650))</f>
        <v/>
      </c>
      <c r="G650" s="4" t="str">
        <f aca="false">IF(A650="","",IF(COUNTIFS($A$2:A650,A650,$F$2:F650,F650)=1,1,0))</f>
        <v/>
      </c>
    </row>
    <row r="651" customFormat="false" ht="15" hidden="false" customHeight="false" outlineLevel="0" collapsed="false">
      <c r="A651" s="11"/>
      <c r="B651" s="11"/>
      <c r="C651" s="11"/>
      <c r="D651" s="10" t="str">
        <f aca="false">IF(A651="","",DATE(YEAR(_xlfn.MINIFS($B:$B,$A:$A,A651)),MONTH(_xlfn.MINIFS($B:$B,$A:$A,A651)),1))</f>
        <v/>
      </c>
      <c r="E651" s="10" t="str">
        <f aca="false">IF(A651="","",DATE(YEAR(B651),MONTH(B651),1))</f>
        <v/>
      </c>
      <c r="F651" s="4" t="str">
        <f aca="false">IF(A651="","",(YEAR(E651)-YEAR(D651))*12+MONTH(E651)-MONTH(D651))</f>
        <v/>
      </c>
      <c r="G651" s="4" t="str">
        <f aca="false">IF(A651="","",IF(COUNTIFS($A$2:A651,A651,$F$2:F651,F651)=1,1,0))</f>
        <v/>
      </c>
    </row>
    <row r="652" customFormat="false" ht="15" hidden="false" customHeight="false" outlineLevel="0" collapsed="false">
      <c r="A652" s="11"/>
      <c r="B652" s="11"/>
      <c r="C652" s="11"/>
      <c r="D652" s="10" t="str">
        <f aca="false">IF(A652="","",DATE(YEAR(_xlfn.MINIFS($B:$B,$A:$A,A652)),MONTH(_xlfn.MINIFS($B:$B,$A:$A,A652)),1))</f>
        <v/>
      </c>
      <c r="E652" s="10" t="str">
        <f aca="false">IF(A652="","",DATE(YEAR(B652),MONTH(B652),1))</f>
        <v/>
      </c>
      <c r="F652" s="4" t="str">
        <f aca="false">IF(A652="","",(YEAR(E652)-YEAR(D652))*12+MONTH(E652)-MONTH(D652))</f>
        <v/>
      </c>
      <c r="G652" s="4" t="str">
        <f aca="false">IF(A652="","",IF(COUNTIFS($A$2:A652,A652,$F$2:F652,F652)=1,1,0))</f>
        <v/>
      </c>
    </row>
    <row r="653" customFormat="false" ht="15" hidden="false" customHeight="false" outlineLevel="0" collapsed="false">
      <c r="A653" s="11"/>
      <c r="B653" s="11"/>
      <c r="C653" s="11"/>
      <c r="D653" s="10" t="str">
        <f aca="false">IF(A653="","",DATE(YEAR(_xlfn.MINIFS($B:$B,$A:$A,A653)),MONTH(_xlfn.MINIFS($B:$B,$A:$A,A653)),1))</f>
        <v/>
      </c>
      <c r="E653" s="10" t="str">
        <f aca="false">IF(A653="","",DATE(YEAR(B653),MONTH(B653),1))</f>
        <v/>
      </c>
      <c r="F653" s="4" t="str">
        <f aca="false">IF(A653="","",(YEAR(E653)-YEAR(D653))*12+MONTH(E653)-MONTH(D653))</f>
        <v/>
      </c>
      <c r="G653" s="4" t="str">
        <f aca="false">IF(A653="","",IF(COUNTIFS($A$2:A653,A653,$F$2:F653,F653)=1,1,0))</f>
        <v/>
      </c>
    </row>
    <row r="654" customFormat="false" ht="15" hidden="false" customHeight="false" outlineLevel="0" collapsed="false">
      <c r="A654" s="11"/>
      <c r="B654" s="11"/>
      <c r="C654" s="11"/>
      <c r="D654" s="10" t="str">
        <f aca="false">IF(A654="","",DATE(YEAR(_xlfn.MINIFS($B:$B,$A:$A,A654)),MONTH(_xlfn.MINIFS($B:$B,$A:$A,A654)),1))</f>
        <v/>
      </c>
      <c r="E654" s="10" t="str">
        <f aca="false">IF(A654="","",DATE(YEAR(B654),MONTH(B654),1))</f>
        <v/>
      </c>
      <c r="F654" s="4" t="str">
        <f aca="false">IF(A654="","",(YEAR(E654)-YEAR(D654))*12+MONTH(E654)-MONTH(D654))</f>
        <v/>
      </c>
      <c r="G654" s="4" t="str">
        <f aca="false">IF(A654="","",IF(COUNTIFS($A$2:A654,A654,$F$2:F654,F654)=1,1,0))</f>
        <v/>
      </c>
    </row>
    <row r="655" customFormat="false" ht="15" hidden="false" customHeight="false" outlineLevel="0" collapsed="false">
      <c r="A655" s="11"/>
      <c r="B655" s="11"/>
      <c r="C655" s="11"/>
      <c r="D655" s="10" t="str">
        <f aca="false">IF(A655="","",DATE(YEAR(_xlfn.MINIFS($B:$B,$A:$A,A655)),MONTH(_xlfn.MINIFS($B:$B,$A:$A,A655)),1))</f>
        <v/>
      </c>
      <c r="E655" s="10" t="str">
        <f aca="false">IF(A655="","",DATE(YEAR(B655),MONTH(B655),1))</f>
        <v/>
      </c>
      <c r="F655" s="4" t="str">
        <f aca="false">IF(A655="","",(YEAR(E655)-YEAR(D655))*12+MONTH(E655)-MONTH(D655))</f>
        <v/>
      </c>
      <c r="G655" s="4" t="str">
        <f aca="false">IF(A655="","",IF(COUNTIFS($A$2:A655,A655,$F$2:F655,F655)=1,1,0))</f>
        <v/>
      </c>
    </row>
    <row r="656" customFormat="false" ht="15" hidden="false" customHeight="false" outlineLevel="0" collapsed="false">
      <c r="A656" s="11"/>
      <c r="B656" s="11"/>
      <c r="C656" s="11"/>
      <c r="D656" s="10" t="str">
        <f aca="false">IF(A656="","",DATE(YEAR(_xlfn.MINIFS($B:$B,$A:$A,A656)),MONTH(_xlfn.MINIFS($B:$B,$A:$A,A656)),1))</f>
        <v/>
      </c>
      <c r="E656" s="10" t="str">
        <f aca="false">IF(A656="","",DATE(YEAR(B656),MONTH(B656),1))</f>
        <v/>
      </c>
      <c r="F656" s="4" t="str">
        <f aca="false">IF(A656="","",(YEAR(E656)-YEAR(D656))*12+MONTH(E656)-MONTH(D656))</f>
        <v/>
      </c>
      <c r="G656" s="4" t="str">
        <f aca="false">IF(A656="","",IF(COUNTIFS($A$2:A656,A656,$F$2:F656,F656)=1,1,0))</f>
        <v/>
      </c>
    </row>
    <row r="657" customFormat="false" ht="15" hidden="false" customHeight="false" outlineLevel="0" collapsed="false">
      <c r="A657" s="11"/>
      <c r="B657" s="11"/>
      <c r="C657" s="11"/>
      <c r="D657" s="10" t="str">
        <f aca="false">IF(A657="","",DATE(YEAR(_xlfn.MINIFS($B:$B,$A:$A,A657)),MONTH(_xlfn.MINIFS($B:$B,$A:$A,A657)),1))</f>
        <v/>
      </c>
      <c r="E657" s="10" t="str">
        <f aca="false">IF(A657="","",DATE(YEAR(B657),MONTH(B657),1))</f>
        <v/>
      </c>
      <c r="F657" s="4" t="str">
        <f aca="false">IF(A657="","",(YEAR(E657)-YEAR(D657))*12+MONTH(E657)-MONTH(D657))</f>
        <v/>
      </c>
      <c r="G657" s="4" t="str">
        <f aca="false">IF(A657="","",IF(COUNTIFS($A$2:A657,A657,$F$2:F657,F657)=1,1,0))</f>
        <v/>
      </c>
    </row>
    <row r="658" customFormat="false" ht="15" hidden="false" customHeight="false" outlineLevel="0" collapsed="false">
      <c r="A658" s="11"/>
      <c r="B658" s="11"/>
      <c r="C658" s="11"/>
      <c r="D658" s="10" t="str">
        <f aca="false">IF(A658="","",DATE(YEAR(_xlfn.MINIFS($B:$B,$A:$A,A658)),MONTH(_xlfn.MINIFS($B:$B,$A:$A,A658)),1))</f>
        <v/>
      </c>
      <c r="E658" s="10" t="str">
        <f aca="false">IF(A658="","",DATE(YEAR(B658),MONTH(B658),1))</f>
        <v/>
      </c>
      <c r="F658" s="4" t="str">
        <f aca="false">IF(A658="","",(YEAR(E658)-YEAR(D658))*12+MONTH(E658)-MONTH(D658))</f>
        <v/>
      </c>
      <c r="G658" s="4" t="str">
        <f aca="false">IF(A658="","",IF(COUNTIFS($A$2:A658,A658,$F$2:F658,F658)=1,1,0))</f>
        <v/>
      </c>
    </row>
    <row r="659" customFormat="false" ht="15" hidden="false" customHeight="false" outlineLevel="0" collapsed="false">
      <c r="A659" s="11"/>
      <c r="B659" s="11"/>
      <c r="C659" s="11"/>
      <c r="D659" s="10" t="str">
        <f aca="false">IF(A659="","",DATE(YEAR(_xlfn.MINIFS($B:$B,$A:$A,A659)),MONTH(_xlfn.MINIFS($B:$B,$A:$A,A659)),1))</f>
        <v/>
      </c>
      <c r="E659" s="10" t="str">
        <f aca="false">IF(A659="","",DATE(YEAR(B659),MONTH(B659),1))</f>
        <v/>
      </c>
      <c r="F659" s="4" t="str">
        <f aca="false">IF(A659="","",(YEAR(E659)-YEAR(D659))*12+MONTH(E659)-MONTH(D659))</f>
        <v/>
      </c>
      <c r="G659" s="4" t="str">
        <f aca="false">IF(A659="","",IF(COUNTIFS($A$2:A659,A659,$F$2:F659,F659)=1,1,0))</f>
        <v/>
      </c>
    </row>
    <row r="660" customFormat="false" ht="15" hidden="false" customHeight="false" outlineLevel="0" collapsed="false">
      <c r="A660" s="11"/>
      <c r="B660" s="11"/>
      <c r="C660" s="11"/>
      <c r="D660" s="10" t="str">
        <f aca="false">IF(A660="","",DATE(YEAR(_xlfn.MINIFS($B:$B,$A:$A,A660)),MONTH(_xlfn.MINIFS($B:$B,$A:$A,A660)),1))</f>
        <v/>
      </c>
      <c r="E660" s="10" t="str">
        <f aca="false">IF(A660="","",DATE(YEAR(B660),MONTH(B660),1))</f>
        <v/>
      </c>
      <c r="F660" s="4" t="str">
        <f aca="false">IF(A660="","",(YEAR(E660)-YEAR(D660))*12+MONTH(E660)-MONTH(D660))</f>
        <v/>
      </c>
      <c r="G660" s="4" t="str">
        <f aca="false">IF(A660="","",IF(COUNTIFS($A$2:A660,A660,$F$2:F660,F660)=1,1,0))</f>
        <v/>
      </c>
    </row>
    <row r="661" customFormat="false" ht="15" hidden="false" customHeight="false" outlineLevel="0" collapsed="false">
      <c r="A661" s="11"/>
      <c r="B661" s="11"/>
      <c r="C661" s="11"/>
      <c r="D661" s="10" t="str">
        <f aca="false">IF(A661="","",DATE(YEAR(_xlfn.MINIFS($B:$B,$A:$A,A661)),MONTH(_xlfn.MINIFS($B:$B,$A:$A,A661)),1))</f>
        <v/>
      </c>
      <c r="E661" s="10" t="str">
        <f aca="false">IF(A661="","",DATE(YEAR(B661),MONTH(B661),1))</f>
        <v/>
      </c>
      <c r="F661" s="4" t="str">
        <f aca="false">IF(A661="","",(YEAR(E661)-YEAR(D661))*12+MONTH(E661)-MONTH(D661))</f>
        <v/>
      </c>
      <c r="G661" s="4" t="str">
        <f aca="false">IF(A661="","",IF(COUNTIFS($A$2:A661,A661,$F$2:F661,F661)=1,1,0))</f>
        <v/>
      </c>
    </row>
    <row r="662" customFormat="false" ht="15" hidden="false" customHeight="false" outlineLevel="0" collapsed="false">
      <c r="A662" s="11"/>
      <c r="B662" s="11"/>
      <c r="C662" s="11"/>
      <c r="D662" s="10" t="str">
        <f aca="false">IF(A662="","",DATE(YEAR(_xlfn.MINIFS($B:$B,$A:$A,A662)),MONTH(_xlfn.MINIFS($B:$B,$A:$A,A662)),1))</f>
        <v/>
      </c>
      <c r="E662" s="10" t="str">
        <f aca="false">IF(A662="","",DATE(YEAR(B662),MONTH(B662),1))</f>
        <v/>
      </c>
      <c r="F662" s="4" t="str">
        <f aca="false">IF(A662="","",(YEAR(E662)-YEAR(D662))*12+MONTH(E662)-MONTH(D662))</f>
        <v/>
      </c>
      <c r="G662" s="4" t="str">
        <f aca="false">IF(A662="","",IF(COUNTIFS($A$2:A662,A662,$F$2:F662,F662)=1,1,0))</f>
        <v/>
      </c>
    </row>
    <row r="663" customFormat="false" ht="15" hidden="false" customHeight="false" outlineLevel="0" collapsed="false">
      <c r="A663" s="11"/>
      <c r="B663" s="11"/>
      <c r="C663" s="11"/>
      <c r="D663" s="10" t="str">
        <f aca="false">IF(A663="","",DATE(YEAR(_xlfn.MINIFS($B:$B,$A:$A,A663)),MONTH(_xlfn.MINIFS($B:$B,$A:$A,A663)),1))</f>
        <v/>
      </c>
      <c r="E663" s="10" t="str">
        <f aca="false">IF(A663="","",DATE(YEAR(B663),MONTH(B663),1))</f>
        <v/>
      </c>
      <c r="F663" s="4" t="str">
        <f aca="false">IF(A663="","",(YEAR(E663)-YEAR(D663))*12+MONTH(E663)-MONTH(D663))</f>
        <v/>
      </c>
      <c r="G663" s="4" t="str">
        <f aca="false">IF(A663="","",IF(COUNTIFS($A$2:A663,A663,$F$2:F663,F663)=1,1,0))</f>
        <v/>
      </c>
    </row>
    <row r="664" customFormat="false" ht="15" hidden="false" customHeight="false" outlineLevel="0" collapsed="false">
      <c r="A664" s="11"/>
      <c r="B664" s="11"/>
      <c r="C664" s="11"/>
      <c r="D664" s="10" t="str">
        <f aca="false">IF(A664="","",DATE(YEAR(_xlfn.MINIFS($B:$B,$A:$A,A664)),MONTH(_xlfn.MINIFS($B:$B,$A:$A,A664)),1))</f>
        <v/>
      </c>
      <c r="E664" s="10" t="str">
        <f aca="false">IF(A664="","",DATE(YEAR(B664),MONTH(B664),1))</f>
        <v/>
      </c>
      <c r="F664" s="4" t="str">
        <f aca="false">IF(A664="","",(YEAR(E664)-YEAR(D664))*12+MONTH(E664)-MONTH(D664))</f>
        <v/>
      </c>
      <c r="G664" s="4" t="str">
        <f aca="false">IF(A664="","",IF(COUNTIFS($A$2:A664,A664,$F$2:F664,F664)=1,1,0))</f>
        <v/>
      </c>
    </row>
    <row r="665" customFormat="false" ht="15" hidden="false" customHeight="false" outlineLevel="0" collapsed="false">
      <c r="A665" s="11"/>
      <c r="B665" s="11"/>
      <c r="C665" s="11"/>
      <c r="D665" s="10" t="str">
        <f aca="false">IF(A665="","",DATE(YEAR(_xlfn.MINIFS($B:$B,$A:$A,A665)),MONTH(_xlfn.MINIFS($B:$B,$A:$A,A665)),1))</f>
        <v/>
      </c>
      <c r="E665" s="10" t="str">
        <f aca="false">IF(A665="","",DATE(YEAR(B665),MONTH(B665),1))</f>
        <v/>
      </c>
      <c r="F665" s="4" t="str">
        <f aca="false">IF(A665="","",(YEAR(E665)-YEAR(D665))*12+MONTH(E665)-MONTH(D665))</f>
        <v/>
      </c>
      <c r="G665" s="4" t="str">
        <f aca="false">IF(A665="","",IF(COUNTIFS($A$2:A665,A665,$F$2:F665,F665)=1,1,0))</f>
        <v/>
      </c>
    </row>
    <row r="666" customFormat="false" ht="15" hidden="false" customHeight="false" outlineLevel="0" collapsed="false">
      <c r="A666" s="11"/>
      <c r="B666" s="11"/>
      <c r="C666" s="11"/>
      <c r="D666" s="10" t="str">
        <f aca="false">IF(A666="","",DATE(YEAR(_xlfn.MINIFS($B:$B,$A:$A,A666)),MONTH(_xlfn.MINIFS($B:$B,$A:$A,A666)),1))</f>
        <v/>
      </c>
      <c r="E666" s="10" t="str">
        <f aca="false">IF(A666="","",DATE(YEAR(B666),MONTH(B666),1))</f>
        <v/>
      </c>
      <c r="F666" s="4" t="str">
        <f aca="false">IF(A666="","",(YEAR(E666)-YEAR(D666))*12+MONTH(E666)-MONTH(D666))</f>
        <v/>
      </c>
      <c r="G666" s="4" t="str">
        <f aca="false">IF(A666="","",IF(COUNTIFS($A$2:A666,A666,$F$2:F666,F666)=1,1,0))</f>
        <v/>
      </c>
    </row>
    <row r="667" customFormat="false" ht="15" hidden="false" customHeight="false" outlineLevel="0" collapsed="false">
      <c r="A667" s="11"/>
      <c r="B667" s="11"/>
      <c r="C667" s="11"/>
      <c r="D667" s="10" t="str">
        <f aca="false">IF(A667="","",DATE(YEAR(_xlfn.MINIFS($B:$B,$A:$A,A667)),MONTH(_xlfn.MINIFS($B:$B,$A:$A,A667)),1))</f>
        <v/>
      </c>
      <c r="E667" s="10" t="str">
        <f aca="false">IF(A667="","",DATE(YEAR(B667),MONTH(B667),1))</f>
        <v/>
      </c>
      <c r="F667" s="4" t="str">
        <f aca="false">IF(A667="","",(YEAR(E667)-YEAR(D667))*12+MONTH(E667)-MONTH(D667))</f>
        <v/>
      </c>
      <c r="G667" s="4" t="str">
        <f aca="false">IF(A667="","",IF(COUNTIFS($A$2:A667,A667,$F$2:F667,F667)=1,1,0))</f>
        <v/>
      </c>
    </row>
    <row r="668" customFormat="false" ht="15" hidden="false" customHeight="false" outlineLevel="0" collapsed="false">
      <c r="A668" s="11"/>
      <c r="B668" s="11"/>
      <c r="C668" s="11"/>
      <c r="D668" s="10" t="str">
        <f aca="false">IF(A668="","",DATE(YEAR(_xlfn.MINIFS($B:$B,$A:$A,A668)),MONTH(_xlfn.MINIFS($B:$B,$A:$A,A668)),1))</f>
        <v/>
      </c>
      <c r="E668" s="10" t="str">
        <f aca="false">IF(A668="","",DATE(YEAR(B668),MONTH(B668),1))</f>
        <v/>
      </c>
      <c r="F668" s="4" t="str">
        <f aca="false">IF(A668="","",(YEAR(E668)-YEAR(D668))*12+MONTH(E668)-MONTH(D668))</f>
        <v/>
      </c>
      <c r="G668" s="4" t="str">
        <f aca="false">IF(A668="","",IF(COUNTIFS($A$2:A668,A668,$F$2:F668,F668)=1,1,0))</f>
        <v/>
      </c>
    </row>
    <row r="669" customFormat="false" ht="15" hidden="false" customHeight="false" outlineLevel="0" collapsed="false">
      <c r="A669" s="11"/>
      <c r="B669" s="11"/>
      <c r="C669" s="11"/>
      <c r="D669" s="10" t="str">
        <f aca="false">IF(A669="","",DATE(YEAR(_xlfn.MINIFS($B:$B,$A:$A,A669)),MONTH(_xlfn.MINIFS($B:$B,$A:$A,A669)),1))</f>
        <v/>
      </c>
      <c r="E669" s="10" t="str">
        <f aca="false">IF(A669="","",DATE(YEAR(B669),MONTH(B669),1))</f>
        <v/>
      </c>
      <c r="F669" s="4" t="str">
        <f aca="false">IF(A669="","",(YEAR(E669)-YEAR(D669))*12+MONTH(E669)-MONTH(D669))</f>
        <v/>
      </c>
      <c r="G669" s="4" t="str">
        <f aca="false">IF(A669="","",IF(COUNTIFS($A$2:A669,A669,$F$2:F669,F669)=1,1,0))</f>
        <v/>
      </c>
    </row>
    <row r="670" customFormat="false" ht="15" hidden="false" customHeight="false" outlineLevel="0" collapsed="false">
      <c r="A670" s="11"/>
      <c r="B670" s="11"/>
      <c r="C670" s="11"/>
      <c r="D670" s="10" t="str">
        <f aca="false">IF(A670="","",DATE(YEAR(_xlfn.MINIFS($B:$B,$A:$A,A670)),MONTH(_xlfn.MINIFS($B:$B,$A:$A,A670)),1))</f>
        <v/>
      </c>
      <c r="E670" s="10" t="str">
        <f aca="false">IF(A670="","",DATE(YEAR(B670),MONTH(B670),1))</f>
        <v/>
      </c>
      <c r="F670" s="4" t="str">
        <f aca="false">IF(A670="","",(YEAR(E670)-YEAR(D670))*12+MONTH(E670)-MONTH(D670))</f>
        <v/>
      </c>
      <c r="G670" s="4" t="str">
        <f aca="false">IF(A670="","",IF(COUNTIFS($A$2:A670,A670,$F$2:F670,F670)=1,1,0))</f>
        <v/>
      </c>
    </row>
    <row r="671" customFormat="false" ht="15" hidden="false" customHeight="false" outlineLevel="0" collapsed="false">
      <c r="A671" s="11"/>
      <c r="B671" s="11"/>
      <c r="C671" s="11"/>
      <c r="D671" s="10" t="str">
        <f aca="false">IF(A671="","",DATE(YEAR(_xlfn.MINIFS($B:$B,$A:$A,A671)),MONTH(_xlfn.MINIFS($B:$B,$A:$A,A671)),1))</f>
        <v/>
      </c>
      <c r="E671" s="10" t="str">
        <f aca="false">IF(A671="","",DATE(YEAR(B671),MONTH(B671),1))</f>
        <v/>
      </c>
      <c r="F671" s="4" t="str">
        <f aca="false">IF(A671="","",(YEAR(E671)-YEAR(D671))*12+MONTH(E671)-MONTH(D671))</f>
        <v/>
      </c>
      <c r="G671" s="4" t="str">
        <f aca="false">IF(A671="","",IF(COUNTIFS($A$2:A671,A671,$F$2:F671,F671)=1,1,0))</f>
        <v/>
      </c>
    </row>
    <row r="672" customFormat="false" ht="15" hidden="false" customHeight="false" outlineLevel="0" collapsed="false">
      <c r="A672" s="11"/>
      <c r="B672" s="11"/>
      <c r="C672" s="11"/>
      <c r="D672" s="10" t="str">
        <f aca="false">IF(A672="","",DATE(YEAR(_xlfn.MINIFS($B:$B,$A:$A,A672)),MONTH(_xlfn.MINIFS($B:$B,$A:$A,A672)),1))</f>
        <v/>
      </c>
      <c r="E672" s="10" t="str">
        <f aca="false">IF(A672="","",DATE(YEAR(B672),MONTH(B672),1))</f>
        <v/>
      </c>
      <c r="F672" s="4" t="str">
        <f aca="false">IF(A672="","",(YEAR(E672)-YEAR(D672))*12+MONTH(E672)-MONTH(D672))</f>
        <v/>
      </c>
      <c r="G672" s="4" t="str">
        <f aca="false">IF(A672="","",IF(COUNTIFS($A$2:A672,A672,$F$2:F672,F672)=1,1,0))</f>
        <v/>
      </c>
    </row>
    <row r="673" customFormat="false" ht="15" hidden="false" customHeight="false" outlineLevel="0" collapsed="false">
      <c r="A673" s="11"/>
      <c r="B673" s="11"/>
      <c r="C673" s="11"/>
      <c r="D673" s="10" t="str">
        <f aca="false">IF(A673="","",DATE(YEAR(_xlfn.MINIFS($B:$B,$A:$A,A673)),MONTH(_xlfn.MINIFS($B:$B,$A:$A,A673)),1))</f>
        <v/>
      </c>
      <c r="E673" s="10" t="str">
        <f aca="false">IF(A673="","",DATE(YEAR(B673),MONTH(B673),1))</f>
        <v/>
      </c>
      <c r="F673" s="4" t="str">
        <f aca="false">IF(A673="","",(YEAR(E673)-YEAR(D673))*12+MONTH(E673)-MONTH(D673))</f>
        <v/>
      </c>
      <c r="G673" s="4" t="str">
        <f aca="false">IF(A673="","",IF(COUNTIFS($A$2:A673,A673,$F$2:F673,F673)=1,1,0))</f>
        <v/>
      </c>
    </row>
    <row r="674" customFormat="false" ht="15" hidden="false" customHeight="false" outlineLevel="0" collapsed="false">
      <c r="A674" s="11"/>
      <c r="B674" s="11"/>
      <c r="C674" s="11"/>
      <c r="D674" s="10" t="str">
        <f aca="false">IF(A674="","",DATE(YEAR(_xlfn.MINIFS($B:$B,$A:$A,A674)),MONTH(_xlfn.MINIFS($B:$B,$A:$A,A674)),1))</f>
        <v/>
      </c>
      <c r="E674" s="10" t="str">
        <f aca="false">IF(A674="","",DATE(YEAR(B674),MONTH(B674),1))</f>
        <v/>
      </c>
      <c r="F674" s="4" t="str">
        <f aca="false">IF(A674="","",(YEAR(E674)-YEAR(D674))*12+MONTH(E674)-MONTH(D674))</f>
        <v/>
      </c>
      <c r="G674" s="4" t="str">
        <f aca="false">IF(A674="","",IF(COUNTIFS($A$2:A674,A674,$F$2:F674,F674)=1,1,0))</f>
        <v/>
      </c>
    </row>
    <row r="675" customFormat="false" ht="15" hidden="false" customHeight="false" outlineLevel="0" collapsed="false">
      <c r="A675" s="11"/>
      <c r="B675" s="11"/>
      <c r="C675" s="11"/>
      <c r="D675" s="10" t="str">
        <f aca="false">IF(A675="","",DATE(YEAR(_xlfn.MINIFS($B:$B,$A:$A,A675)),MONTH(_xlfn.MINIFS($B:$B,$A:$A,A675)),1))</f>
        <v/>
      </c>
      <c r="E675" s="10" t="str">
        <f aca="false">IF(A675="","",DATE(YEAR(B675),MONTH(B675),1))</f>
        <v/>
      </c>
      <c r="F675" s="4" t="str">
        <f aca="false">IF(A675="","",(YEAR(E675)-YEAR(D675))*12+MONTH(E675)-MONTH(D675))</f>
        <v/>
      </c>
      <c r="G675" s="4" t="str">
        <f aca="false">IF(A675="","",IF(COUNTIFS($A$2:A675,A675,$F$2:F675,F675)=1,1,0))</f>
        <v/>
      </c>
    </row>
    <row r="676" customFormat="false" ht="15" hidden="false" customHeight="false" outlineLevel="0" collapsed="false">
      <c r="A676" s="11"/>
      <c r="B676" s="11"/>
      <c r="C676" s="11"/>
      <c r="D676" s="10" t="str">
        <f aca="false">IF(A676="","",DATE(YEAR(_xlfn.MINIFS($B:$B,$A:$A,A676)),MONTH(_xlfn.MINIFS($B:$B,$A:$A,A676)),1))</f>
        <v/>
      </c>
      <c r="E676" s="10" t="str">
        <f aca="false">IF(A676="","",DATE(YEAR(B676),MONTH(B676),1))</f>
        <v/>
      </c>
      <c r="F676" s="4" t="str">
        <f aca="false">IF(A676="","",(YEAR(E676)-YEAR(D676))*12+MONTH(E676)-MONTH(D676))</f>
        <v/>
      </c>
      <c r="G676" s="4" t="str">
        <f aca="false">IF(A676="","",IF(COUNTIFS($A$2:A676,A676,$F$2:F676,F676)=1,1,0))</f>
        <v/>
      </c>
    </row>
    <row r="677" customFormat="false" ht="15" hidden="false" customHeight="false" outlineLevel="0" collapsed="false">
      <c r="A677" s="11"/>
      <c r="B677" s="11"/>
      <c r="C677" s="11"/>
      <c r="D677" s="10" t="str">
        <f aca="false">IF(A677="","",DATE(YEAR(_xlfn.MINIFS($B:$B,$A:$A,A677)),MONTH(_xlfn.MINIFS($B:$B,$A:$A,A677)),1))</f>
        <v/>
      </c>
      <c r="E677" s="10" t="str">
        <f aca="false">IF(A677="","",DATE(YEAR(B677),MONTH(B677),1))</f>
        <v/>
      </c>
      <c r="F677" s="4" t="str">
        <f aca="false">IF(A677="","",(YEAR(E677)-YEAR(D677))*12+MONTH(E677)-MONTH(D677))</f>
        <v/>
      </c>
      <c r="G677" s="4" t="str">
        <f aca="false">IF(A677="","",IF(COUNTIFS($A$2:A677,A677,$F$2:F677,F677)=1,1,0))</f>
        <v/>
      </c>
    </row>
    <row r="678" customFormat="false" ht="15" hidden="false" customHeight="false" outlineLevel="0" collapsed="false">
      <c r="A678" s="11"/>
      <c r="B678" s="11"/>
      <c r="C678" s="11"/>
      <c r="D678" s="10" t="str">
        <f aca="false">IF(A678="","",DATE(YEAR(_xlfn.MINIFS($B:$B,$A:$A,A678)),MONTH(_xlfn.MINIFS($B:$B,$A:$A,A678)),1))</f>
        <v/>
      </c>
      <c r="E678" s="10" t="str">
        <f aca="false">IF(A678="","",DATE(YEAR(B678),MONTH(B678),1))</f>
        <v/>
      </c>
      <c r="F678" s="4" t="str">
        <f aca="false">IF(A678="","",(YEAR(E678)-YEAR(D678))*12+MONTH(E678)-MONTH(D678))</f>
        <v/>
      </c>
      <c r="G678" s="4" t="str">
        <f aca="false">IF(A678="","",IF(COUNTIFS($A$2:A678,A678,$F$2:F678,F678)=1,1,0))</f>
        <v/>
      </c>
    </row>
    <row r="679" customFormat="false" ht="15" hidden="false" customHeight="false" outlineLevel="0" collapsed="false">
      <c r="A679" s="11"/>
      <c r="B679" s="11"/>
      <c r="C679" s="11"/>
      <c r="D679" s="10" t="str">
        <f aca="false">IF(A679="","",DATE(YEAR(_xlfn.MINIFS($B:$B,$A:$A,A679)),MONTH(_xlfn.MINIFS($B:$B,$A:$A,A679)),1))</f>
        <v/>
      </c>
      <c r="E679" s="10" t="str">
        <f aca="false">IF(A679="","",DATE(YEAR(B679),MONTH(B679),1))</f>
        <v/>
      </c>
      <c r="F679" s="4" t="str">
        <f aca="false">IF(A679="","",(YEAR(E679)-YEAR(D679))*12+MONTH(E679)-MONTH(D679))</f>
        <v/>
      </c>
      <c r="G679" s="4" t="str">
        <f aca="false">IF(A679="","",IF(COUNTIFS($A$2:A679,A679,$F$2:F679,F679)=1,1,0))</f>
        <v/>
      </c>
    </row>
    <row r="680" customFormat="false" ht="15" hidden="false" customHeight="false" outlineLevel="0" collapsed="false">
      <c r="A680" s="11"/>
      <c r="B680" s="11"/>
      <c r="C680" s="11"/>
      <c r="D680" s="10" t="str">
        <f aca="false">IF(A680="","",DATE(YEAR(_xlfn.MINIFS($B:$B,$A:$A,A680)),MONTH(_xlfn.MINIFS($B:$B,$A:$A,A680)),1))</f>
        <v/>
      </c>
      <c r="E680" s="10" t="str">
        <f aca="false">IF(A680="","",DATE(YEAR(B680),MONTH(B680),1))</f>
        <v/>
      </c>
      <c r="F680" s="4" t="str">
        <f aca="false">IF(A680="","",(YEAR(E680)-YEAR(D680))*12+MONTH(E680)-MONTH(D680))</f>
        <v/>
      </c>
      <c r="G680" s="4" t="str">
        <f aca="false">IF(A680="","",IF(COUNTIFS($A$2:A680,A680,$F$2:F680,F680)=1,1,0))</f>
        <v/>
      </c>
    </row>
    <row r="681" customFormat="false" ht="15" hidden="false" customHeight="false" outlineLevel="0" collapsed="false">
      <c r="A681" s="11"/>
      <c r="B681" s="11"/>
      <c r="C681" s="11"/>
      <c r="D681" s="10" t="str">
        <f aca="false">IF(A681="","",DATE(YEAR(_xlfn.MINIFS($B:$B,$A:$A,A681)),MONTH(_xlfn.MINIFS($B:$B,$A:$A,A681)),1))</f>
        <v/>
      </c>
      <c r="E681" s="10" t="str">
        <f aca="false">IF(A681="","",DATE(YEAR(B681),MONTH(B681),1))</f>
        <v/>
      </c>
      <c r="F681" s="4" t="str">
        <f aca="false">IF(A681="","",(YEAR(E681)-YEAR(D681))*12+MONTH(E681)-MONTH(D681))</f>
        <v/>
      </c>
      <c r="G681" s="4" t="str">
        <f aca="false">IF(A681="","",IF(COUNTIFS($A$2:A681,A681,$F$2:F681,F681)=1,1,0))</f>
        <v/>
      </c>
    </row>
    <row r="682" customFormat="false" ht="15" hidden="false" customHeight="false" outlineLevel="0" collapsed="false">
      <c r="A682" s="11"/>
      <c r="B682" s="11"/>
      <c r="C682" s="11"/>
      <c r="D682" s="10" t="str">
        <f aca="false">IF(A682="","",DATE(YEAR(_xlfn.MINIFS($B:$B,$A:$A,A682)),MONTH(_xlfn.MINIFS($B:$B,$A:$A,A682)),1))</f>
        <v/>
      </c>
      <c r="E682" s="10" t="str">
        <f aca="false">IF(A682="","",DATE(YEAR(B682),MONTH(B682),1))</f>
        <v/>
      </c>
      <c r="F682" s="4" t="str">
        <f aca="false">IF(A682="","",(YEAR(E682)-YEAR(D682))*12+MONTH(E682)-MONTH(D682))</f>
        <v/>
      </c>
      <c r="G682" s="4" t="str">
        <f aca="false">IF(A682="","",IF(COUNTIFS($A$2:A682,A682,$F$2:F682,F682)=1,1,0))</f>
        <v/>
      </c>
    </row>
    <row r="683" customFormat="false" ht="15" hidden="false" customHeight="false" outlineLevel="0" collapsed="false">
      <c r="A683" s="11"/>
      <c r="B683" s="11"/>
      <c r="C683" s="11"/>
      <c r="D683" s="10" t="str">
        <f aca="false">IF(A683="","",DATE(YEAR(_xlfn.MINIFS($B:$B,$A:$A,A683)),MONTH(_xlfn.MINIFS($B:$B,$A:$A,A683)),1))</f>
        <v/>
      </c>
      <c r="E683" s="10" t="str">
        <f aca="false">IF(A683="","",DATE(YEAR(B683),MONTH(B683),1))</f>
        <v/>
      </c>
      <c r="F683" s="4" t="str">
        <f aca="false">IF(A683="","",(YEAR(E683)-YEAR(D683))*12+MONTH(E683)-MONTH(D683))</f>
        <v/>
      </c>
      <c r="G683" s="4" t="str">
        <f aca="false">IF(A683="","",IF(COUNTIFS($A$2:A683,A683,$F$2:F683,F683)=1,1,0))</f>
        <v/>
      </c>
    </row>
    <row r="684" customFormat="false" ht="15" hidden="false" customHeight="false" outlineLevel="0" collapsed="false">
      <c r="A684" s="11"/>
      <c r="B684" s="11"/>
      <c r="C684" s="11"/>
      <c r="D684" s="10" t="str">
        <f aca="false">IF(A684="","",DATE(YEAR(_xlfn.MINIFS($B:$B,$A:$A,A684)),MONTH(_xlfn.MINIFS($B:$B,$A:$A,A684)),1))</f>
        <v/>
      </c>
      <c r="E684" s="10" t="str">
        <f aca="false">IF(A684="","",DATE(YEAR(B684),MONTH(B684),1))</f>
        <v/>
      </c>
      <c r="F684" s="4" t="str">
        <f aca="false">IF(A684="","",(YEAR(E684)-YEAR(D684))*12+MONTH(E684)-MONTH(D684))</f>
        <v/>
      </c>
      <c r="G684" s="4" t="str">
        <f aca="false">IF(A684="","",IF(COUNTIFS($A$2:A684,A684,$F$2:F684,F684)=1,1,0))</f>
        <v/>
      </c>
    </row>
    <row r="685" customFormat="false" ht="15" hidden="false" customHeight="false" outlineLevel="0" collapsed="false">
      <c r="A685" s="11"/>
      <c r="B685" s="11"/>
      <c r="C685" s="11"/>
      <c r="D685" s="10" t="str">
        <f aca="false">IF(A685="","",DATE(YEAR(_xlfn.MINIFS($B:$B,$A:$A,A685)),MONTH(_xlfn.MINIFS($B:$B,$A:$A,A685)),1))</f>
        <v/>
      </c>
      <c r="E685" s="10" t="str">
        <f aca="false">IF(A685="","",DATE(YEAR(B685),MONTH(B685),1))</f>
        <v/>
      </c>
      <c r="F685" s="4" t="str">
        <f aca="false">IF(A685="","",(YEAR(E685)-YEAR(D685))*12+MONTH(E685)-MONTH(D685))</f>
        <v/>
      </c>
      <c r="G685" s="4" t="str">
        <f aca="false">IF(A685="","",IF(COUNTIFS($A$2:A685,A685,$F$2:F685,F685)=1,1,0))</f>
        <v/>
      </c>
    </row>
    <row r="686" customFormat="false" ht="15" hidden="false" customHeight="false" outlineLevel="0" collapsed="false">
      <c r="A686" s="11"/>
      <c r="B686" s="11"/>
      <c r="C686" s="11"/>
      <c r="D686" s="10" t="str">
        <f aca="false">IF(A686="","",DATE(YEAR(_xlfn.MINIFS($B:$B,$A:$A,A686)),MONTH(_xlfn.MINIFS($B:$B,$A:$A,A686)),1))</f>
        <v/>
      </c>
      <c r="E686" s="10" t="str">
        <f aca="false">IF(A686="","",DATE(YEAR(B686),MONTH(B686),1))</f>
        <v/>
      </c>
      <c r="F686" s="4" t="str">
        <f aca="false">IF(A686="","",(YEAR(E686)-YEAR(D686))*12+MONTH(E686)-MONTH(D686))</f>
        <v/>
      </c>
      <c r="G686" s="4" t="str">
        <f aca="false">IF(A686="","",IF(COUNTIFS($A$2:A686,A686,$F$2:F686,F686)=1,1,0))</f>
        <v/>
      </c>
    </row>
    <row r="687" customFormat="false" ht="15" hidden="false" customHeight="false" outlineLevel="0" collapsed="false">
      <c r="A687" s="11"/>
      <c r="B687" s="11"/>
      <c r="C687" s="11"/>
      <c r="D687" s="10" t="str">
        <f aca="false">IF(A687="","",DATE(YEAR(_xlfn.MINIFS($B:$B,$A:$A,A687)),MONTH(_xlfn.MINIFS($B:$B,$A:$A,A687)),1))</f>
        <v/>
      </c>
      <c r="E687" s="10" t="str">
        <f aca="false">IF(A687="","",DATE(YEAR(B687),MONTH(B687),1))</f>
        <v/>
      </c>
      <c r="F687" s="4" t="str">
        <f aca="false">IF(A687="","",(YEAR(E687)-YEAR(D687))*12+MONTH(E687)-MONTH(D687))</f>
        <v/>
      </c>
      <c r="G687" s="4" t="str">
        <f aca="false">IF(A687="","",IF(COUNTIFS($A$2:A687,A687,$F$2:F687,F687)=1,1,0))</f>
        <v/>
      </c>
    </row>
    <row r="688" customFormat="false" ht="15" hidden="false" customHeight="false" outlineLevel="0" collapsed="false">
      <c r="A688" s="11"/>
      <c r="B688" s="11"/>
      <c r="C688" s="11"/>
      <c r="D688" s="10" t="str">
        <f aca="false">IF(A688="","",DATE(YEAR(_xlfn.MINIFS($B:$B,$A:$A,A688)),MONTH(_xlfn.MINIFS($B:$B,$A:$A,A688)),1))</f>
        <v/>
      </c>
      <c r="E688" s="10" t="str">
        <f aca="false">IF(A688="","",DATE(YEAR(B688),MONTH(B688),1))</f>
        <v/>
      </c>
      <c r="F688" s="4" t="str">
        <f aca="false">IF(A688="","",(YEAR(E688)-YEAR(D688))*12+MONTH(E688)-MONTH(D688))</f>
        <v/>
      </c>
      <c r="G688" s="4" t="str">
        <f aca="false">IF(A688="","",IF(COUNTIFS($A$2:A688,A688,$F$2:F688,F688)=1,1,0))</f>
        <v/>
      </c>
    </row>
    <row r="689" customFormat="false" ht="15" hidden="false" customHeight="false" outlineLevel="0" collapsed="false">
      <c r="A689" s="11"/>
      <c r="B689" s="11"/>
      <c r="C689" s="11"/>
      <c r="D689" s="10" t="str">
        <f aca="false">IF(A689="","",DATE(YEAR(_xlfn.MINIFS($B:$B,$A:$A,A689)),MONTH(_xlfn.MINIFS($B:$B,$A:$A,A689)),1))</f>
        <v/>
      </c>
      <c r="E689" s="10" t="str">
        <f aca="false">IF(A689="","",DATE(YEAR(B689),MONTH(B689),1))</f>
        <v/>
      </c>
      <c r="F689" s="4" t="str">
        <f aca="false">IF(A689="","",(YEAR(E689)-YEAR(D689))*12+MONTH(E689)-MONTH(D689))</f>
        <v/>
      </c>
      <c r="G689" s="4" t="str">
        <f aca="false">IF(A689="","",IF(COUNTIFS($A$2:A689,A689,$F$2:F689,F689)=1,1,0))</f>
        <v/>
      </c>
    </row>
    <row r="690" customFormat="false" ht="15" hidden="false" customHeight="false" outlineLevel="0" collapsed="false">
      <c r="A690" s="11"/>
      <c r="B690" s="11"/>
      <c r="C690" s="11"/>
      <c r="D690" s="10" t="str">
        <f aca="false">IF(A690="","",DATE(YEAR(_xlfn.MINIFS($B:$B,$A:$A,A690)),MONTH(_xlfn.MINIFS($B:$B,$A:$A,A690)),1))</f>
        <v/>
      </c>
      <c r="E690" s="10" t="str">
        <f aca="false">IF(A690="","",DATE(YEAR(B690),MONTH(B690),1))</f>
        <v/>
      </c>
      <c r="F690" s="4" t="str">
        <f aca="false">IF(A690="","",(YEAR(E690)-YEAR(D690))*12+MONTH(E690)-MONTH(D690))</f>
        <v/>
      </c>
      <c r="G690" s="4" t="str">
        <f aca="false">IF(A690="","",IF(COUNTIFS($A$2:A690,A690,$F$2:F690,F690)=1,1,0))</f>
        <v/>
      </c>
    </row>
    <row r="691" customFormat="false" ht="15" hidden="false" customHeight="false" outlineLevel="0" collapsed="false">
      <c r="A691" s="11"/>
      <c r="B691" s="11"/>
      <c r="C691" s="11"/>
      <c r="D691" s="10" t="str">
        <f aca="false">IF(A691="","",DATE(YEAR(_xlfn.MINIFS($B:$B,$A:$A,A691)),MONTH(_xlfn.MINIFS($B:$B,$A:$A,A691)),1))</f>
        <v/>
      </c>
      <c r="E691" s="10" t="str">
        <f aca="false">IF(A691="","",DATE(YEAR(B691),MONTH(B691),1))</f>
        <v/>
      </c>
      <c r="F691" s="4" t="str">
        <f aca="false">IF(A691="","",(YEAR(E691)-YEAR(D691))*12+MONTH(E691)-MONTH(D691))</f>
        <v/>
      </c>
      <c r="G691" s="4" t="str">
        <f aca="false">IF(A691="","",IF(COUNTIFS($A$2:A691,A691,$F$2:F691,F691)=1,1,0))</f>
        <v/>
      </c>
    </row>
    <row r="692" customFormat="false" ht="15" hidden="false" customHeight="false" outlineLevel="0" collapsed="false">
      <c r="A692" s="11"/>
      <c r="B692" s="11"/>
      <c r="C692" s="11"/>
      <c r="D692" s="10" t="str">
        <f aca="false">IF(A692="","",DATE(YEAR(_xlfn.MINIFS($B:$B,$A:$A,A692)),MONTH(_xlfn.MINIFS($B:$B,$A:$A,A692)),1))</f>
        <v/>
      </c>
      <c r="E692" s="10" t="str">
        <f aca="false">IF(A692="","",DATE(YEAR(B692),MONTH(B692),1))</f>
        <v/>
      </c>
      <c r="F692" s="4" t="str">
        <f aca="false">IF(A692="","",(YEAR(E692)-YEAR(D692))*12+MONTH(E692)-MONTH(D692))</f>
        <v/>
      </c>
      <c r="G692" s="4" t="str">
        <f aca="false">IF(A692="","",IF(COUNTIFS($A$2:A692,A692,$F$2:F692,F692)=1,1,0))</f>
        <v/>
      </c>
    </row>
    <row r="693" customFormat="false" ht="15" hidden="false" customHeight="false" outlineLevel="0" collapsed="false">
      <c r="A693" s="11"/>
      <c r="B693" s="11"/>
      <c r="C693" s="11"/>
      <c r="D693" s="10" t="str">
        <f aca="false">IF(A693="","",DATE(YEAR(_xlfn.MINIFS($B:$B,$A:$A,A693)),MONTH(_xlfn.MINIFS($B:$B,$A:$A,A693)),1))</f>
        <v/>
      </c>
      <c r="E693" s="10" t="str">
        <f aca="false">IF(A693="","",DATE(YEAR(B693),MONTH(B693),1))</f>
        <v/>
      </c>
      <c r="F693" s="4" t="str">
        <f aca="false">IF(A693="","",(YEAR(E693)-YEAR(D693))*12+MONTH(E693)-MONTH(D693))</f>
        <v/>
      </c>
      <c r="G693" s="4" t="str">
        <f aca="false">IF(A693="","",IF(COUNTIFS($A$2:A693,A693,$F$2:F693,F693)=1,1,0))</f>
        <v/>
      </c>
    </row>
    <row r="694" customFormat="false" ht="15" hidden="false" customHeight="false" outlineLevel="0" collapsed="false">
      <c r="A694" s="11"/>
      <c r="B694" s="11"/>
      <c r="C694" s="11"/>
      <c r="D694" s="10" t="str">
        <f aca="false">IF(A694="","",DATE(YEAR(_xlfn.MINIFS($B:$B,$A:$A,A694)),MONTH(_xlfn.MINIFS($B:$B,$A:$A,A694)),1))</f>
        <v/>
      </c>
      <c r="E694" s="10" t="str">
        <f aca="false">IF(A694="","",DATE(YEAR(B694),MONTH(B694),1))</f>
        <v/>
      </c>
      <c r="F694" s="4" t="str">
        <f aca="false">IF(A694="","",(YEAR(E694)-YEAR(D694))*12+MONTH(E694)-MONTH(D694))</f>
        <v/>
      </c>
      <c r="G694" s="4" t="str">
        <f aca="false">IF(A694="","",IF(COUNTIFS($A$2:A694,A694,$F$2:F694,F694)=1,1,0))</f>
        <v/>
      </c>
    </row>
    <row r="695" customFormat="false" ht="15" hidden="false" customHeight="false" outlineLevel="0" collapsed="false">
      <c r="A695" s="11"/>
      <c r="B695" s="11"/>
      <c r="C695" s="11"/>
      <c r="D695" s="10" t="str">
        <f aca="false">IF(A695="","",DATE(YEAR(_xlfn.MINIFS($B:$B,$A:$A,A695)),MONTH(_xlfn.MINIFS($B:$B,$A:$A,A695)),1))</f>
        <v/>
      </c>
      <c r="E695" s="10" t="str">
        <f aca="false">IF(A695="","",DATE(YEAR(B695),MONTH(B695),1))</f>
        <v/>
      </c>
      <c r="F695" s="4" t="str">
        <f aca="false">IF(A695="","",(YEAR(E695)-YEAR(D695))*12+MONTH(E695)-MONTH(D695))</f>
        <v/>
      </c>
      <c r="G695" s="4" t="str">
        <f aca="false">IF(A695="","",IF(COUNTIFS($A$2:A695,A695,$F$2:F695,F695)=1,1,0))</f>
        <v/>
      </c>
    </row>
    <row r="696" customFormat="false" ht="15" hidden="false" customHeight="false" outlineLevel="0" collapsed="false">
      <c r="A696" s="11"/>
      <c r="B696" s="11"/>
      <c r="C696" s="11"/>
      <c r="D696" s="10" t="str">
        <f aca="false">IF(A696="","",DATE(YEAR(_xlfn.MINIFS($B:$B,$A:$A,A696)),MONTH(_xlfn.MINIFS($B:$B,$A:$A,A696)),1))</f>
        <v/>
      </c>
      <c r="E696" s="10" t="str">
        <f aca="false">IF(A696="","",DATE(YEAR(B696),MONTH(B696),1))</f>
        <v/>
      </c>
      <c r="F696" s="4" t="str">
        <f aca="false">IF(A696="","",(YEAR(E696)-YEAR(D696))*12+MONTH(E696)-MONTH(D696))</f>
        <v/>
      </c>
      <c r="G696" s="4" t="str">
        <f aca="false">IF(A696="","",IF(COUNTIFS($A$2:A696,A696,$F$2:F696,F696)=1,1,0))</f>
        <v/>
      </c>
    </row>
    <row r="697" customFormat="false" ht="15" hidden="false" customHeight="false" outlineLevel="0" collapsed="false">
      <c r="A697" s="11"/>
      <c r="B697" s="11"/>
      <c r="C697" s="11"/>
      <c r="D697" s="10" t="str">
        <f aca="false">IF(A697="","",DATE(YEAR(_xlfn.MINIFS($B:$B,$A:$A,A697)),MONTH(_xlfn.MINIFS($B:$B,$A:$A,A697)),1))</f>
        <v/>
      </c>
      <c r="E697" s="10" t="str">
        <f aca="false">IF(A697="","",DATE(YEAR(B697),MONTH(B697),1))</f>
        <v/>
      </c>
      <c r="F697" s="4" t="str">
        <f aca="false">IF(A697="","",(YEAR(E697)-YEAR(D697))*12+MONTH(E697)-MONTH(D697))</f>
        <v/>
      </c>
      <c r="G697" s="4" t="str">
        <f aca="false">IF(A697="","",IF(COUNTIFS($A$2:A697,A697,$F$2:F697,F697)=1,1,0))</f>
        <v/>
      </c>
    </row>
    <row r="698" customFormat="false" ht="15" hidden="false" customHeight="false" outlineLevel="0" collapsed="false">
      <c r="A698" s="11"/>
      <c r="B698" s="11"/>
      <c r="C698" s="11"/>
      <c r="D698" s="10" t="str">
        <f aca="false">IF(A698="","",DATE(YEAR(_xlfn.MINIFS($B:$B,$A:$A,A698)),MONTH(_xlfn.MINIFS($B:$B,$A:$A,A698)),1))</f>
        <v/>
      </c>
      <c r="E698" s="10" t="str">
        <f aca="false">IF(A698="","",DATE(YEAR(B698),MONTH(B698),1))</f>
        <v/>
      </c>
      <c r="F698" s="4" t="str">
        <f aca="false">IF(A698="","",(YEAR(E698)-YEAR(D698))*12+MONTH(E698)-MONTH(D698))</f>
        <v/>
      </c>
      <c r="G698" s="4" t="str">
        <f aca="false">IF(A698="","",IF(COUNTIFS($A$2:A698,A698,$F$2:F698,F698)=1,1,0))</f>
        <v/>
      </c>
    </row>
    <row r="699" customFormat="false" ht="15" hidden="false" customHeight="false" outlineLevel="0" collapsed="false">
      <c r="A699" s="11"/>
      <c r="B699" s="11"/>
      <c r="C699" s="11"/>
      <c r="D699" s="10" t="str">
        <f aca="false">IF(A699="","",DATE(YEAR(_xlfn.MINIFS($B:$B,$A:$A,A699)),MONTH(_xlfn.MINIFS($B:$B,$A:$A,A699)),1))</f>
        <v/>
      </c>
      <c r="E699" s="10" t="str">
        <f aca="false">IF(A699="","",DATE(YEAR(B699),MONTH(B699),1))</f>
        <v/>
      </c>
      <c r="F699" s="4" t="str">
        <f aca="false">IF(A699="","",(YEAR(E699)-YEAR(D699))*12+MONTH(E699)-MONTH(D699))</f>
        <v/>
      </c>
      <c r="G699" s="4" t="str">
        <f aca="false">IF(A699="","",IF(COUNTIFS($A$2:A699,A699,$F$2:F699,F699)=1,1,0))</f>
        <v/>
      </c>
    </row>
    <row r="700" customFormat="false" ht="15" hidden="false" customHeight="false" outlineLevel="0" collapsed="false">
      <c r="A700" s="11"/>
      <c r="B700" s="11"/>
      <c r="C700" s="11"/>
      <c r="D700" s="10" t="str">
        <f aca="false">IF(A700="","",DATE(YEAR(_xlfn.MINIFS($B:$B,$A:$A,A700)),MONTH(_xlfn.MINIFS($B:$B,$A:$A,A700)),1))</f>
        <v/>
      </c>
      <c r="E700" s="10" t="str">
        <f aca="false">IF(A700="","",DATE(YEAR(B700),MONTH(B700),1))</f>
        <v/>
      </c>
      <c r="F700" s="4" t="str">
        <f aca="false">IF(A700="","",(YEAR(E700)-YEAR(D700))*12+MONTH(E700)-MONTH(D700))</f>
        <v/>
      </c>
      <c r="G700" s="4" t="str">
        <f aca="false">IF(A700="","",IF(COUNTIFS($A$2:A700,A700,$F$2:F700,F700)=1,1,0))</f>
        <v/>
      </c>
    </row>
    <row r="701" customFormat="false" ht="15" hidden="false" customHeight="false" outlineLevel="0" collapsed="false">
      <c r="A701" s="11"/>
      <c r="B701" s="11"/>
      <c r="C701" s="11"/>
      <c r="D701" s="10" t="str">
        <f aca="false">IF(A701="","",DATE(YEAR(_xlfn.MINIFS($B:$B,$A:$A,A701)),MONTH(_xlfn.MINIFS($B:$B,$A:$A,A701)),1))</f>
        <v/>
      </c>
      <c r="E701" s="10" t="str">
        <f aca="false">IF(A701="","",DATE(YEAR(B701),MONTH(B701),1))</f>
        <v/>
      </c>
      <c r="F701" s="4" t="str">
        <f aca="false">IF(A701="","",(YEAR(E701)-YEAR(D701))*12+MONTH(E701)-MONTH(D701))</f>
        <v/>
      </c>
      <c r="G701" s="4" t="str">
        <f aca="false">IF(A701="","",IF(COUNTIFS($A$2:A701,A701,$F$2:F701,F701)=1,1,0))</f>
        <v/>
      </c>
    </row>
    <row r="702" customFormat="false" ht="15" hidden="false" customHeight="false" outlineLevel="0" collapsed="false">
      <c r="A702" s="11"/>
      <c r="B702" s="11"/>
      <c r="C702" s="11"/>
      <c r="D702" s="10" t="str">
        <f aca="false">IF(A702="","",DATE(YEAR(_xlfn.MINIFS($B:$B,$A:$A,A702)),MONTH(_xlfn.MINIFS($B:$B,$A:$A,A702)),1))</f>
        <v/>
      </c>
      <c r="E702" s="10" t="str">
        <f aca="false">IF(A702="","",DATE(YEAR(B702),MONTH(B702),1))</f>
        <v/>
      </c>
      <c r="F702" s="4" t="str">
        <f aca="false">IF(A702="","",(YEAR(E702)-YEAR(D702))*12+MONTH(E702)-MONTH(D702))</f>
        <v/>
      </c>
      <c r="G702" s="4" t="str">
        <f aca="false">IF(A702="","",IF(COUNTIFS($A$2:A702,A702,$F$2:F702,F702)=1,1,0))</f>
        <v/>
      </c>
    </row>
    <row r="703" customFormat="false" ht="15" hidden="false" customHeight="false" outlineLevel="0" collapsed="false">
      <c r="A703" s="11"/>
      <c r="B703" s="11"/>
      <c r="C703" s="11"/>
      <c r="D703" s="10" t="str">
        <f aca="false">IF(A703="","",DATE(YEAR(_xlfn.MINIFS($B:$B,$A:$A,A703)),MONTH(_xlfn.MINIFS($B:$B,$A:$A,A703)),1))</f>
        <v/>
      </c>
      <c r="E703" s="10" t="str">
        <f aca="false">IF(A703="","",DATE(YEAR(B703),MONTH(B703),1))</f>
        <v/>
      </c>
      <c r="F703" s="4" t="str">
        <f aca="false">IF(A703="","",(YEAR(E703)-YEAR(D703))*12+MONTH(E703)-MONTH(D703))</f>
        <v/>
      </c>
      <c r="G703" s="4" t="str">
        <f aca="false">IF(A703="","",IF(COUNTIFS($A$2:A703,A703,$F$2:F703,F703)=1,1,0))</f>
        <v/>
      </c>
    </row>
    <row r="704" customFormat="false" ht="15" hidden="false" customHeight="false" outlineLevel="0" collapsed="false">
      <c r="A704" s="11"/>
      <c r="B704" s="11"/>
      <c r="C704" s="11"/>
      <c r="D704" s="10" t="str">
        <f aca="false">IF(A704="","",DATE(YEAR(_xlfn.MINIFS($B:$B,$A:$A,A704)),MONTH(_xlfn.MINIFS($B:$B,$A:$A,A704)),1))</f>
        <v/>
      </c>
      <c r="E704" s="10" t="str">
        <f aca="false">IF(A704="","",DATE(YEAR(B704),MONTH(B704),1))</f>
        <v/>
      </c>
      <c r="F704" s="4" t="str">
        <f aca="false">IF(A704="","",(YEAR(E704)-YEAR(D704))*12+MONTH(E704)-MONTH(D704))</f>
        <v/>
      </c>
      <c r="G704" s="4" t="str">
        <f aca="false">IF(A704="","",IF(COUNTIFS($A$2:A704,A704,$F$2:F704,F704)=1,1,0))</f>
        <v/>
      </c>
    </row>
    <row r="705" customFormat="false" ht="15" hidden="false" customHeight="false" outlineLevel="0" collapsed="false">
      <c r="A705" s="11"/>
      <c r="B705" s="11"/>
      <c r="C705" s="11"/>
      <c r="D705" s="10" t="str">
        <f aca="false">IF(A705="","",DATE(YEAR(_xlfn.MINIFS($B:$B,$A:$A,A705)),MONTH(_xlfn.MINIFS($B:$B,$A:$A,A705)),1))</f>
        <v/>
      </c>
      <c r="E705" s="10" t="str">
        <f aca="false">IF(A705="","",DATE(YEAR(B705),MONTH(B705),1))</f>
        <v/>
      </c>
      <c r="F705" s="4" t="str">
        <f aca="false">IF(A705="","",(YEAR(E705)-YEAR(D705))*12+MONTH(E705)-MONTH(D705))</f>
        <v/>
      </c>
      <c r="G705" s="4" t="str">
        <f aca="false">IF(A705="","",IF(COUNTIFS($A$2:A705,A705,$F$2:F705,F705)=1,1,0))</f>
        <v/>
      </c>
    </row>
    <row r="706" customFormat="false" ht="15" hidden="false" customHeight="false" outlineLevel="0" collapsed="false">
      <c r="A706" s="11"/>
      <c r="B706" s="11"/>
      <c r="C706" s="11"/>
      <c r="D706" s="10" t="str">
        <f aca="false">IF(A706="","",DATE(YEAR(_xlfn.MINIFS($B:$B,$A:$A,A706)),MONTH(_xlfn.MINIFS($B:$B,$A:$A,A706)),1))</f>
        <v/>
      </c>
      <c r="E706" s="10" t="str">
        <f aca="false">IF(A706="","",DATE(YEAR(B706),MONTH(B706),1))</f>
        <v/>
      </c>
      <c r="F706" s="4" t="str">
        <f aca="false">IF(A706="","",(YEAR(E706)-YEAR(D706))*12+MONTH(E706)-MONTH(D706))</f>
        <v/>
      </c>
      <c r="G706" s="4" t="str">
        <f aca="false">IF(A706="","",IF(COUNTIFS($A$2:A706,A706,$F$2:F706,F706)=1,1,0))</f>
        <v/>
      </c>
    </row>
    <row r="707" customFormat="false" ht="15" hidden="false" customHeight="false" outlineLevel="0" collapsed="false">
      <c r="A707" s="11"/>
      <c r="B707" s="11"/>
      <c r="C707" s="11"/>
      <c r="D707" s="10" t="str">
        <f aca="false">IF(A707="","",DATE(YEAR(_xlfn.MINIFS($B:$B,$A:$A,A707)),MONTH(_xlfn.MINIFS($B:$B,$A:$A,A707)),1))</f>
        <v/>
      </c>
      <c r="E707" s="10" t="str">
        <f aca="false">IF(A707="","",DATE(YEAR(B707),MONTH(B707),1))</f>
        <v/>
      </c>
      <c r="F707" s="4" t="str">
        <f aca="false">IF(A707="","",(YEAR(E707)-YEAR(D707))*12+MONTH(E707)-MONTH(D707))</f>
        <v/>
      </c>
      <c r="G707" s="4" t="str">
        <f aca="false">IF(A707="","",IF(COUNTIFS($A$2:A707,A707,$F$2:F707,F707)=1,1,0))</f>
        <v/>
      </c>
    </row>
    <row r="708" customFormat="false" ht="15" hidden="false" customHeight="false" outlineLevel="0" collapsed="false">
      <c r="A708" s="11"/>
      <c r="B708" s="11"/>
      <c r="C708" s="11"/>
      <c r="D708" s="10" t="str">
        <f aca="false">IF(A708="","",DATE(YEAR(_xlfn.MINIFS($B:$B,$A:$A,A708)),MONTH(_xlfn.MINIFS($B:$B,$A:$A,A708)),1))</f>
        <v/>
      </c>
      <c r="E708" s="10" t="str">
        <f aca="false">IF(A708="","",DATE(YEAR(B708),MONTH(B708),1))</f>
        <v/>
      </c>
      <c r="F708" s="4" t="str">
        <f aca="false">IF(A708="","",(YEAR(E708)-YEAR(D708))*12+MONTH(E708)-MONTH(D708))</f>
        <v/>
      </c>
      <c r="G708" s="4" t="str">
        <f aca="false">IF(A708="","",IF(COUNTIFS($A$2:A708,A708,$F$2:F708,F708)=1,1,0))</f>
        <v/>
      </c>
    </row>
    <row r="709" customFormat="false" ht="15" hidden="false" customHeight="false" outlineLevel="0" collapsed="false">
      <c r="A709" s="11"/>
      <c r="B709" s="11"/>
      <c r="C709" s="11"/>
      <c r="D709" s="10" t="str">
        <f aca="false">IF(A709="","",DATE(YEAR(_xlfn.MINIFS($B:$B,$A:$A,A709)),MONTH(_xlfn.MINIFS($B:$B,$A:$A,A709)),1))</f>
        <v/>
      </c>
      <c r="E709" s="10" t="str">
        <f aca="false">IF(A709="","",DATE(YEAR(B709),MONTH(B709),1))</f>
        <v/>
      </c>
      <c r="F709" s="4" t="str">
        <f aca="false">IF(A709="","",(YEAR(E709)-YEAR(D709))*12+MONTH(E709)-MONTH(D709))</f>
        <v/>
      </c>
      <c r="G709" s="4" t="str">
        <f aca="false">IF(A709="","",IF(COUNTIFS($A$2:A709,A709,$F$2:F709,F709)=1,1,0))</f>
        <v/>
      </c>
    </row>
    <row r="710" customFormat="false" ht="15" hidden="false" customHeight="false" outlineLevel="0" collapsed="false">
      <c r="A710" s="11"/>
      <c r="B710" s="11"/>
      <c r="C710" s="11"/>
      <c r="D710" s="10" t="str">
        <f aca="false">IF(A710="","",DATE(YEAR(_xlfn.MINIFS($B:$B,$A:$A,A710)),MONTH(_xlfn.MINIFS($B:$B,$A:$A,A710)),1))</f>
        <v/>
      </c>
      <c r="E710" s="10" t="str">
        <f aca="false">IF(A710="","",DATE(YEAR(B710),MONTH(B710),1))</f>
        <v/>
      </c>
      <c r="F710" s="4" t="str">
        <f aca="false">IF(A710="","",(YEAR(E710)-YEAR(D710))*12+MONTH(E710)-MONTH(D710))</f>
        <v/>
      </c>
      <c r="G710" s="4" t="str">
        <f aca="false">IF(A710="","",IF(COUNTIFS($A$2:A710,A710,$F$2:F710,F710)=1,1,0))</f>
        <v/>
      </c>
    </row>
    <row r="711" customFormat="false" ht="15" hidden="false" customHeight="false" outlineLevel="0" collapsed="false">
      <c r="A711" s="11"/>
      <c r="B711" s="11"/>
      <c r="C711" s="11"/>
      <c r="D711" s="10" t="str">
        <f aca="false">IF(A711="","",DATE(YEAR(_xlfn.MINIFS($B:$B,$A:$A,A711)),MONTH(_xlfn.MINIFS($B:$B,$A:$A,A711)),1))</f>
        <v/>
      </c>
      <c r="E711" s="10" t="str">
        <f aca="false">IF(A711="","",DATE(YEAR(B711),MONTH(B711),1))</f>
        <v/>
      </c>
      <c r="F711" s="4" t="str">
        <f aca="false">IF(A711="","",(YEAR(E711)-YEAR(D711))*12+MONTH(E711)-MONTH(D711))</f>
        <v/>
      </c>
      <c r="G711" s="4" t="str">
        <f aca="false">IF(A711="","",IF(COUNTIFS($A$2:A711,A711,$F$2:F711,F711)=1,1,0))</f>
        <v/>
      </c>
    </row>
    <row r="712" customFormat="false" ht="15" hidden="false" customHeight="false" outlineLevel="0" collapsed="false">
      <c r="A712" s="11"/>
      <c r="B712" s="11"/>
      <c r="C712" s="11"/>
      <c r="D712" s="10" t="str">
        <f aca="false">IF(A712="","",DATE(YEAR(_xlfn.MINIFS($B:$B,$A:$A,A712)),MONTH(_xlfn.MINIFS($B:$B,$A:$A,A712)),1))</f>
        <v/>
      </c>
      <c r="E712" s="10" t="str">
        <f aca="false">IF(A712="","",DATE(YEAR(B712),MONTH(B712),1))</f>
        <v/>
      </c>
      <c r="F712" s="4" t="str">
        <f aca="false">IF(A712="","",(YEAR(E712)-YEAR(D712))*12+MONTH(E712)-MONTH(D712))</f>
        <v/>
      </c>
      <c r="G712" s="4" t="str">
        <f aca="false">IF(A712="","",IF(COUNTIFS($A$2:A712,A712,$F$2:F712,F712)=1,1,0))</f>
        <v/>
      </c>
    </row>
    <row r="713" customFormat="false" ht="15" hidden="false" customHeight="false" outlineLevel="0" collapsed="false">
      <c r="A713" s="11"/>
      <c r="B713" s="11"/>
      <c r="C713" s="11"/>
      <c r="D713" s="10" t="str">
        <f aca="false">IF(A713="","",DATE(YEAR(_xlfn.MINIFS($B:$B,$A:$A,A713)),MONTH(_xlfn.MINIFS($B:$B,$A:$A,A713)),1))</f>
        <v/>
      </c>
      <c r="E713" s="10" t="str">
        <f aca="false">IF(A713="","",DATE(YEAR(B713),MONTH(B713),1))</f>
        <v/>
      </c>
      <c r="F713" s="4" t="str">
        <f aca="false">IF(A713="","",(YEAR(E713)-YEAR(D713))*12+MONTH(E713)-MONTH(D713))</f>
        <v/>
      </c>
      <c r="G713" s="4" t="str">
        <f aca="false">IF(A713="","",IF(COUNTIFS($A$2:A713,A713,$F$2:F713,F713)=1,1,0))</f>
        <v/>
      </c>
    </row>
    <row r="714" customFormat="false" ht="15" hidden="false" customHeight="false" outlineLevel="0" collapsed="false">
      <c r="A714" s="11"/>
      <c r="B714" s="11"/>
      <c r="C714" s="11"/>
      <c r="D714" s="10" t="str">
        <f aca="false">IF(A714="","",DATE(YEAR(_xlfn.MINIFS($B:$B,$A:$A,A714)),MONTH(_xlfn.MINIFS($B:$B,$A:$A,A714)),1))</f>
        <v/>
      </c>
      <c r="E714" s="10" t="str">
        <f aca="false">IF(A714="","",DATE(YEAR(B714),MONTH(B714),1))</f>
        <v/>
      </c>
      <c r="F714" s="4" t="str">
        <f aca="false">IF(A714="","",(YEAR(E714)-YEAR(D714))*12+MONTH(E714)-MONTH(D714))</f>
        <v/>
      </c>
      <c r="G714" s="4" t="str">
        <f aca="false">IF(A714="","",IF(COUNTIFS($A$2:A714,A714,$F$2:F714,F714)=1,1,0))</f>
        <v/>
      </c>
    </row>
    <row r="715" customFormat="false" ht="15" hidden="false" customHeight="false" outlineLevel="0" collapsed="false">
      <c r="A715" s="11"/>
      <c r="B715" s="11"/>
      <c r="C715" s="11"/>
      <c r="D715" s="10" t="str">
        <f aca="false">IF(A715="","",DATE(YEAR(_xlfn.MINIFS($B:$B,$A:$A,A715)),MONTH(_xlfn.MINIFS($B:$B,$A:$A,A715)),1))</f>
        <v/>
      </c>
      <c r="E715" s="10" t="str">
        <f aca="false">IF(A715="","",DATE(YEAR(B715),MONTH(B715),1))</f>
        <v/>
      </c>
      <c r="F715" s="4" t="str">
        <f aca="false">IF(A715="","",(YEAR(E715)-YEAR(D715))*12+MONTH(E715)-MONTH(D715))</f>
        <v/>
      </c>
      <c r="G715" s="4" t="str">
        <f aca="false">IF(A715="","",IF(COUNTIFS($A$2:A715,A715,$F$2:F715,F715)=1,1,0))</f>
        <v/>
      </c>
    </row>
    <row r="716" customFormat="false" ht="15" hidden="false" customHeight="false" outlineLevel="0" collapsed="false">
      <c r="A716" s="11"/>
      <c r="B716" s="11"/>
      <c r="C716" s="11"/>
      <c r="D716" s="10" t="str">
        <f aca="false">IF(A716="","",DATE(YEAR(_xlfn.MINIFS($B:$B,$A:$A,A716)),MONTH(_xlfn.MINIFS($B:$B,$A:$A,A716)),1))</f>
        <v/>
      </c>
      <c r="E716" s="10" t="str">
        <f aca="false">IF(A716="","",DATE(YEAR(B716),MONTH(B716),1))</f>
        <v/>
      </c>
      <c r="F716" s="4" t="str">
        <f aca="false">IF(A716="","",(YEAR(E716)-YEAR(D716))*12+MONTH(E716)-MONTH(D716))</f>
        <v/>
      </c>
      <c r="G716" s="4" t="str">
        <f aca="false">IF(A716="","",IF(COUNTIFS($A$2:A716,A716,$F$2:F716,F716)=1,1,0))</f>
        <v/>
      </c>
    </row>
    <row r="717" customFormat="false" ht="15" hidden="false" customHeight="false" outlineLevel="0" collapsed="false">
      <c r="A717" s="11"/>
      <c r="B717" s="11"/>
      <c r="C717" s="11"/>
      <c r="D717" s="10" t="str">
        <f aca="false">IF(A717="","",DATE(YEAR(_xlfn.MINIFS($B:$B,$A:$A,A717)),MONTH(_xlfn.MINIFS($B:$B,$A:$A,A717)),1))</f>
        <v/>
      </c>
      <c r="E717" s="10" t="str">
        <f aca="false">IF(A717="","",DATE(YEAR(B717),MONTH(B717),1))</f>
        <v/>
      </c>
      <c r="F717" s="4" t="str">
        <f aca="false">IF(A717="","",(YEAR(E717)-YEAR(D717))*12+MONTH(E717)-MONTH(D717))</f>
        <v/>
      </c>
      <c r="G717" s="4" t="str">
        <f aca="false">IF(A717="","",IF(COUNTIFS($A$2:A717,A717,$F$2:F717,F717)=1,1,0))</f>
        <v/>
      </c>
    </row>
    <row r="718" customFormat="false" ht="15" hidden="false" customHeight="false" outlineLevel="0" collapsed="false">
      <c r="A718" s="11"/>
      <c r="B718" s="11"/>
      <c r="C718" s="11"/>
      <c r="D718" s="10" t="str">
        <f aca="false">IF(A718="","",DATE(YEAR(_xlfn.MINIFS($B:$B,$A:$A,A718)),MONTH(_xlfn.MINIFS($B:$B,$A:$A,A718)),1))</f>
        <v/>
      </c>
      <c r="E718" s="10" t="str">
        <f aca="false">IF(A718="","",DATE(YEAR(B718),MONTH(B718),1))</f>
        <v/>
      </c>
      <c r="F718" s="4" t="str">
        <f aca="false">IF(A718="","",(YEAR(E718)-YEAR(D718))*12+MONTH(E718)-MONTH(D718))</f>
        <v/>
      </c>
      <c r="G718" s="4" t="str">
        <f aca="false">IF(A718="","",IF(COUNTIFS($A$2:A718,A718,$F$2:F718,F718)=1,1,0))</f>
        <v/>
      </c>
    </row>
    <row r="719" customFormat="false" ht="15" hidden="false" customHeight="false" outlineLevel="0" collapsed="false">
      <c r="A719" s="11"/>
      <c r="B719" s="11"/>
      <c r="C719" s="11"/>
      <c r="D719" s="10" t="str">
        <f aca="false">IF(A719="","",DATE(YEAR(_xlfn.MINIFS($B:$B,$A:$A,A719)),MONTH(_xlfn.MINIFS($B:$B,$A:$A,A719)),1))</f>
        <v/>
      </c>
      <c r="E719" s="10" t="str">
        <f aca="false">IF(A719="","",DATE(YEAR(B719),MONTH(B719),1))</f>
        <v/>
      </c>
      <c r="F719" s="4" t="str">
        <f aca="false">IF(A719="","",(YEAR(E719)-YEAR(D719))*12+MONTH(E719)-MONTH(D719))</f>
        <v/>
      </c>
      <c r="G719" s="4" t="str">
        <f aca="false">IF(A719="","",IF(COUNTIFS($A$2:A719,A719,$F$2:F719,F719)=1,1,0))</f>
        <v/>
      </c>
    </row>
    <row r="720" customFormat="false" ht="15" hidden="false" customHeight="false" outlineLevel="0" collapsed="false">
      <c r="A720" s="11"/>
      <c r="B720" s="11"/>
      <c r="C720" s="11"/>
      <c r="D720" s="10" t="str">
        <f aca="false">IF(A720="","",DATE(YEAR(_xlfn.MINIFS($B:$B,$A:$A,A720)),MONTH(_xlfn.MINIFS($B:$B,$A:$A,A720)),1))</f>
        <v/>
      </c>
      <c r="E720" s="10" t="str">
        <f aca="false">IF(A720="","",DATE(YEAR(B720),MONTH(B720),1))</f>
        <v/>
      </c>
      <c r="F720" s="4" t="str">
        <f aca="false">IF(A720="","",(YEAR(E720)-YEAR(D720))*12+MONTH(E720)-MONTH(D720))</f>
        <v/>
      </c>
      <c r="G720" s="4" t="str">
        <f aca="false">IF(A720="","",IF(COUNTIFS($A$2:A720,A720,$F$2:F720,F720)=1,1,0))</f>
        <v/>
      </c>
    </row>
    <row r="721" customFormat="false" ht="15" hidden="false" customHeight="false" outlineLevel="0" collapsed="false">
      <c r="A721" s="11"/>
      <c r="B721" s="11"/>
      <c r="C721" s="11"/>
      <c r="D721" s="10" t="str">
        <f aca="false">IF(A721="","",DATE(YEAR(_xlfn.MINIFS($B:$B,$A:$A,A721)),MONTH(_xlfn.MINIFS($B:$B,$A:$A,A721)),1))</f>
        <v/>
      </c>
      <c r="E721" s="10" t="str">
        <f aca="false">IF(A721="","",DATE(YEAR(B721),MONTH(B721),1))</f>
        <v/>
      </c>
      <c r="F721" s="4" t="str">
        <f aca="false">IF(A721="","",(YEAR(E721)-YEAR(D721))*12+MONTH(E721)-MONTH(D721))</f>
        <v/>
      </c>
      <c r="G721" s="4" t="str">
        <f aca="false">IF(A721="","",IF(COUNTIFS($A$2:A721,A721,$F$2:F721,F721)=1,1,0))</f>
        <v/>
      </c>
    </row>
    <row r="722" customFormat="false" ht="15" hidden="false" customHeight="false" outlineLevel="0" collapsed="false">
      <c r="A722" s="11"/>
      <c r="B722" s="11"/>
      <c r="C722" s="11"/>
      <c r="D722" s="10" t="str">
        <f aca="false">IF(A722="","",DATE(YEAR(_xlfn.MINIFS($B:$B,$A:$A,A722)),MONTH(_xlfn.MINIFS($B:$B,$A:$A,A722)),1))</f>
        <v/>
      </c>
      <c r="E722" s="10" t="str">
        <f aca="false">IF(A722="","",DATE(YEAR(B722),MONTH(B722),1))</f>
        <v/>
      </c>
      <c r="F722" s="4" t="str">
        <f aca="false">IF(A722="","",(YEAR(E722)-YEAR(D722))*12+MONTH(E722)-MONTH(D722))</f>
        <v/>
      </c>
      <c r="G722" s="4" t="str">
        <f aca="false">IF(A722="","",IF(COUNTIFS($A$2:A722,A722,$F$2:F722,F722)=1,1,0))</f>
        <v/>
      </c>
    </row>
    <row r="723" customFormat="false" ht="15" hidden="false" customHeight="false" outlineLevel="0" collapsed="false">
      <c r="A723" s="11"/>
      <c r="B723" s="11"/>
      <c r="C723" s="11"/>
      <c r="D723" s="10" t="str">
        <f aca="false">IF(A723="","",DATE(YEAR(_xlfn.MINIFS($B:$B,$A:$A,A723)),MONTH(_xlfn.MINIFS($B:$B,$A:$A,A723)),1))</f>
        <v/>
      </c>
      <c r="E723" s="10" t="str">
        <f aca="false">IF(A723="","",DATE(YEAR(B723),MONTH(B723),1))</f>
        <v/>
      </c>
      <c r="F723" s="4" t="str">
        <f aca="false">IF(A723="","",(YEAR(E723)-YEAR(D723))*12+MONTH(E723)-MONTH(D723))</f>
        <v/>
      </c>
      <c r="G723" s="4" t="str">
        <f aca="false">IF(A723="","",IF(COUNTIFS($A$2:A723,A723,$F$2:F723,F723)=1,1,0))</f>
        <v/>
      </c>
    </row>
    <row r="724" customFormat="false" ht="15" hidden="false" customHeight="false" outlineLevel="0" collapsed="false">
      <c r="A724" s="11"/>
      <c r="B724" s="11"/>
      <c r="C724" s="11"/>
      <c r="D724" s="10" t="str">
        <f aca="false">IF(A724="","",DATE(YEAR(_xlfn.MINIFS($B:$B,$A:$A,A724)),MONTH(_xlfn.MINIFS($B:$B,$A:$A,A724)),1))</f>
        <v/>
      </c>
      <c r="E724" s="10" t="str">
        <f aca="false">IF(A724="","",DATE(YEAR(B724),MONTH(B724),1))</f>
        <v/>
      </c>
      <c r="F724" s="4" t="str">
        <f aca="false">IF(A724="","",(YEAR(E724)-YEAR(D724))*12+MONTH(E724)-MONTH(D724))</f>
        <v/>
      </c>
      <c r="G724" s="4" t="str">
        <f aca="false">IF(A724="","",IF(COUNTIFS($A$2:A724,A724,$F$2:F724,F724)=1,1,0))</f>
        <v/>
      </c>
    </row>
    <row r="725" customFormat="false" ht="15" hidden="false" customHeight="false" outlineLevel="0" collapsed="false">
      <c r="A725" s="11"/>
      <c r="B725" s="11"/>
      <c r="C725" s="11"/>
      <c r="D725" s="10" t="str">
        <f aca="false">IF(A725="","",DATE(YEAR(_xlfn.MINIFS($B:$B,$A:$A,A725)),MONTH(_xlfn.MINIFS($B:$B,$A:$A,A725)),1))</f>
        <v/>
      </c>
      <c r="E725" s="10" t="str">
        <f aca="false">IF(A725="","",DATE(YEAR(B725),MONTH(B725),1))</f>
        <v/>
      </c>
      <c r="F725" s="4" t="str">
        <f aca="false">IF(A725="","",(YEAR(E725)-YEAR(D725))*12+MONTH(E725)-MONTH(D725))</f>
        <v/>
      </c>
      <c r="G725" s="4" t="str">
        <f aca="false">IF(A725="","",IF(COUNTIFS($A$2:A725,A725,$F$2:F725,F725)=1,1,0))</f>
        <v/>
      </c>
    </row>
    <row r="726" customFormat="false" ht="15" hidden="false" customHeight="false" outlineLevel="0" collapsed="false">
      <c r="A726" s="11"/>
      <c r="B726" s="11"/>
      <c r="C726" s="11"/>
      <c r="D726" s="10" t="str">
        <f aca="false">IF(A726="","",DATE(YEAR(_xlfn.MINIFS($B:$B,$A:$A,A726)),MONTH(_xlfn.MINIFS($B:$B,$A:$A,A726)),1))</f>
        <v/>
      </c>
      <c r="E726" s="10" t="str">
        <f aca="false">IF(A726="","",DATE(YEAR(B726),MONTH(B726),1))</f>
        <v/>
      </c>
      <c r="F726" s="4" t="str">
        <f aca="false">IF(A726="","",(YEAR(E726)-YEAR(D726))*12+MONTH(E726)-MONTH(D726))</f>
        <v/>
      </c>
      <c r="G726" s="4" t="str">
        <f aca="false">IF(A726="","",IF(COUNTIFS($A$2:A726,A726,$F$2:F726,F726)=1,1,0))</f>
        <v/>
      </c>
    </row>
    <row r="727" customFormat="false" ht="15" hidden="false" customHeight="false" outlineLevel="0" collapsed="false">
      <c r="A727" s="11"/>
      <c r="B727" s="11"/>
      <c r="C727" s="11"/>
      <c r="D727" s="10" t="str">
        <f aca="false">IF(A727="","",DATE(YEAR(_xlfn.MINIFS($B:$B,$A:$A,A727)),MONTH(_xlfn.MINIFS($B:$B,$A:$A,A727)),1))</f>
        <v/>
      </c>
      <c r="E727" s="10" t="str">
        <f aca="false">IF(A727="","",DATE(YEAR(B727),MONTH(B727),1))</f>
        <v/>
      </c>
      <c r="F727" s="4" t="str">
        <f aca="false">IF(A727="","",(YEAR(E727)-YEAR(D727))*12+MONTH(E727)-MONTH(D727))</f>
        <v/>
      </c>
      <c r="G727" s="4" t="str">
        <f aca="false">IF(A727="","",IF(COUNTIFS($A$2:A727,A727,$F$2:F727,F727)=1,1,0))</f>
        <v/>
      </c>
    </row>
    <row r="728" customFormat="false" ht="15" hidden="false" customHeight="false" outlineLevel="0" collapsed="false">
      <c r="A728" s="11"/>
      <c r="B728" s="11"/>
      <c r="C728" s="11"/>
      <c r="D728" s="10" t="str">
        <f aca="false">IF(A728="","",DATE(YEAR(_xlfn.MINIFS($B:$B,$A:$A,A728)),MONTH(_xlfn.MINIFS($B:$B,$A:$A,A728)),1))</f>
        <v/>
      </c>
      <c r="E728" s="10" t="str">
        <f aca="false">IF(A728="","",DATE(YEAR(B728),MONTH(B728),1))</f>
        <v/>
      </c>
      <c r="F728" s="4" t="str">
        <f aca="false">IF(A728="","",(YEAR(E728)-YEAR(D728))*12+MONTH(E728)-MONTH(D728))</f>
        <v/>
      </c>
      <c r="G728" s="4" t="str">
        <f aca="false">IF(A728="","",IF(COUNTIFS($A$2:A728,A728,$F$2:F728,F728)=1,1,0))</f>
        <v/>
      </c>
    </row>
    <row r="729" customFormat="false" ht="15" hidden="false" customHeight="false" outlineLevel="0" collapsed="false">
      <c r="A729" s="11"/>
      <c r="B729" s="11"/>
      <c r="C729" s="11"/>
      <c r="D729" s="10" t="str">
        <f aca="false">IF(A729="","",DATE(YEAR(_xlfn.MINIFS($B:$B,$A:$A,A729)),MONTH(_xlfn.MINIFS($B:$B,$A:$A,A729)),1))</f>
        <v/>
      </c>
      <c r="E729" s="10" t="str">
        <f aca="false">IF(A729="","",DATE(YEAR(B729),MONTH(B729),1))</f>
        <v/>
      </c>
      <c r="F729" s="4" t="str">
        <f aca="false">IF(A729="","",(YEAR(E729)-YEAR(D729))*12+MONTH(E729)-MONTH(D729))</f>
        <v/>
      </c>
      <c r="G729" s="4" t="str">
        <f aca="false">IF(A729="","",IF(COUNTIFS($A$2:A729,A729,$F$2:F729,F729)=1,1,0))</f>
        <v/>
      </c>
    </row>
    <row r="730" customFormat="false" ht="15" hidden="false" customHeight="false" outlineLevel="0" collapsed="false">
      <c r="A730" s="11"/>
      <c r="B730" s="11"/>
      <c r="C730" s="11"/>
      <c r="D730" s="10" t="str">
        <f aca="false">IF(A730="","",DATE(YEAR(_xlfn.MINIFS($B:$B,$A:$A,A730)),MONTH(_xlfn.MINIFS($B:$B,$A:$A,A730)),1))</f>
        <v/>
      </c>
      <c r="E730" s="10" t="str">
        <f aca="false">IF(A730="","",DATE(YEAR(B730),MONTH(B730),1))</f>
        <v/>
      </c>
      <c r="F730" s="4" t="str">
        <f aca="false">IF(A730="","",(YEAR(E730)-YEAR(D730))*12+MONTH(E730)-MONTH(D730))</f>
        <v/>
      </c>
      <c r="G730" s="4" t="str">
        <f aca="false">IF(A730="","",IF(COUNTIFS($A$2:A730,A730,$F$2:F730,F730)=1,1,0))</f>
        <v/>
      </c>
    </row>
    <row r="731" customFormat="false" ht="15" hidden="false" customHeight="false" outlineLevel="0" collapsed="false">
      <c r="A731" s="11"/>
      <c r="B731" s="11"/>
      <c r="C731" s="11"/>
      <c r="D731" s="10" t="str">
        <f aca="false">IF(A731="","",DATE(YEAR(_xlfn.MINIFS($B:$B,$A:$A,A731)),MONTH(_xlfn.MINIFS($B:$B,$A:$A,A731)),1))</f>
        <v/>
      </c>
      <c r="E731" s="10" t="str">
        <f aca="false">IF(A731="","",DATE(YEAR(B731),MONTH(B731),1))</f>
        <v/>
      </c>
      <c r="F731" s="4" t="str">
        <f aca="false">IF(A731="","",(YEAR(E731)-YEAR(D731))*12+MONTH(E731)-MONTH(D731))</f>
        <v/>
      </c>
      <c r="G731" s="4" t="str">
        <f aca="false">IF(A731="","",IF(COUNTIFS($A$2:A731,A731,$F$2:F731,F731)=1,1,0))</f>
        <v/>
      </c>
    </row>
    <row r="732" customFormat="false" ht="15" hidden="false" customHeight="false" outlineLevel="0" collapsed="false">
      <c r="A732" s="11"/>
      <c r="B732" s="11"/>
      <c r="C732" s="11"/>
      <c r="D732" s="10" t="str">
        <f aca="false">IF(A732="","",DATE(YEAR(_xlfn.MINIFS($B:$B,$A:$A,A732)),MONTH(_xlfn.MINIFS($B:$B,$A:$A,A732)),1))</f>
        <v/>
      </c>
      <c r="E732" s="10" t="str">
        <f aca="false">IF(A732="","",DATE(YEAR(B732),MONTH(B732),1))</f>
        <v/>
      </c>
      <c r="F732" s="4" t="str">
        <f aca="false">IF(A732="","",(YEAR(E732)-YEAR(D732))*12+MONTH(E732)-MONTH(D732))</f>
        <v/>
      </c>
      <c r="G732" s="4" t="str">
        <f aca="false">IF(A732="","",IF(COUNTIFS($A$2:A732,A732,$F$2:F732,F732)=1,1,0))</f>
        <v/>
      </c>
    </row>
    <row r="733" customFormat="false" ht="15" hidden="false" customHeight="false" outlineLevel="0" collapsed="false">
      <c r="A733" s="11"/>
      <c r="B733" s="11"/>
      <c r="C733" s="11"/>
      <c r="D733" s="10" t="str">
        <f aca="false">IF(A733="","",DATE(YEAR(_xlfn.MINIFS($B:$B,$A:$A,A733)),MONTH(_xlfn.MINIFS($B:$B,$A:$A,A733)),1))</f>
        <v/>
      </c>
      <c r="E733" s="10" t="str">
        <f aca="false">IF(A733="","",DATE(YEAR(B733),MONTH(B733),1))</f>
        <v/>
      </c>
      <c r="F733" s="4" t="str">
        <f aca="false">IF(A733="","",(YEAR(E733)-YEAR(D733))*12+MONTH(E733)-MONTH(D733))</f>
        <v/>
      </c>
      <c r="G733" s="4" t="str">
        <f aca="false">IF(A733="","",IF(COUNTIFS($A$2:A733,A733,$F$2:F733,F733)=1,1,0))</f>
        <v/>
      </c>
    </row>
    <row r="734" customFormat="false" ht="15" hidden="false" customHeight="false" outlineLevel="0" collapsed="false">
      <c r="A734" s="11"/>
      <c r="B734" s="11"/>
      <c r="C734" s="11"/>
      <c r="D734" s="10" t="str">
        <f aca="false">IF(A734="","",DATE(YEAR(_xlfn.MINIFS($B:$B,$A:$A,A734)),MONTH(_xlfn.MINIFS($B:$B,$A:$A,A734)),1))</f>
        <v/>
      </c>
      <c r="E734" s="10" t="str">
        <f aca="false">IF(A734="","",DATE(YEAR(B734),MONTH(B734),1))</f>
        <v/>
      </c>
      <c r="F734" s="4" t="str">
        <f aca="false">IF(A734="","",(YEAR(E734)-YEAR(D734))*12+MONTH(E734)-MONTH(D734))</f>
        <v/>
      </c>
      <c r="G734" s="4" t="str">
        <f aca="false">IF(A734="","",IF(COUNTIFS($A$2:A734,A734,$F$2:F734,F734)=1,1,0))</f>
        <v/>
      </c>
    </row>
    <row r="735" customFormat="false" ht="15" hidden="false" customHeight="false" outlineLevel="0" collapsed="false">
      <c r="A735" s="11"/>
      <c r="B735" s="11"/>
      <c r="C735" s="11"/>
      <c r="D735" s="10" t="str">
        <f aca="false">IF(A735="","",DATE(YEAR(_xlfn.MINIFS($B:$B,$A:$A,A735)),MONTH(_xlfn.MINIFS($B:$B,$A:$A,A735)),1))</f>
        <v/>
      </c>
      <c r="E735" s="10" t="str">
        <f aca="false">IF(A735="","",DATE(YEAR(B735),MONTH(B735),1))</f>
        <v/>
      </c>
      <c r="F735" s="4" t="str">
        <f aca="false">IF(A735="","",(YEAR(E735)-YEAR(D735))*12+MONTH(E735)-MONTH(D735))</f>
        <v/>
      </c>
      <c r="G735" s="4" t="str">
        <f aca="false">IF(A735="","",IF(COUNTIFS($A$2:A735,A735,$F$2:F735,F735)=1,1,0))</f>
        <v/>
      </c>
    </row>
    <row r="736" customFormat="false" ht="15" hidden="false" customHeight="false" outlineLevel="0" collapsed="false">
      <c r="A736" s="11"/>
      <c r="B736" s="11"/>
      <c r="C736" s="11"/>
      <c r="D736" s="10" t="str">
        <f aca="false">IF(A736="","",DATE(YEAR(_xlfn.MINIFS($B:$B,$A:$A,A736)),MONTH(_xlfn.MINIFS($B:$B,$A:$A,A736)),1))</f>
        <v/>
      </c>
      <c r="E736" s="10" t="str">
        <f aca="false">IF(A736="","",DATE(YEAR(B736),MONTH(B736),1))</f>
        <v/>
      </c>
      <c r="F736" s="4" t="str">
        <f aca="false">IF(A736="","",(YEAR(E736)-YEAR(D736))*12+MONTH(E736)-MONTH(D736))</f>
        <v/>
      </c>
      <c r="G736" s="4" t="str">
        <f aca="false">IF(A736="","",IF(COUNTIFS($A$2:A736,A736,$F$2:F736,F736)=1,1,0))</f>
        <v/>
      </c>
    </row>
    <row r="737" customFormat="false" ht="15" hidden="false" customHeight="false" outlineLevel="0" collapsed="false">
      <c r="A737" s="11"/>
      <c r="B737" s="11"/>
      <c r="C737" s="11"/>
      <c r="D737" s="10" t="str">
        <f aca="false">IF(A737="","",DATE(YEAR(_xlfn.MINIFS($B:$B,$A:$A,A737)),MONTH(_xlfn.MINIFS($B:$B,$A:$A,A737)),1))</f>
        <v/>
      </c>
      <c r="E737" s="10" t="str">
        <f aca="false">IF(A737="","",DATE(YEAR(B737),MONTH(B737),1))</f>
        <v/>
      </c>
      <c r="F737" s="4" t="str">
        <f aca="false">IF(A737="","",(YEAR(E737)-YEAR(D737))*12+MONTH(E737)-MONTH(D737))</f>
        <v/>
      </c>
      <c r="G737" s="4" t="str">
        <f aca="false">IF(A737="","",IF(COUNTIFS($A$2:A737,A737,$F$2:F737,F737)=1,1,0))</f>
        <v/>
      </c>
    </row>
    <row r="738" customFormat="false" ht="15" hidden="false" customHeight="false" outlineLevel="0" collapsed="false">
      <c r="A738" s="11"/>
      <c r="B738" s="11"/>
      <c r="C738" s="11"/>
      <c r="D738" s="10" t="str">
        <f aca="false">IF(A738="","",DATE(YEAR(_xlfn.MINIFS($B:$B,$A:$A,A738)),MONTH(_xlfn.MINIFS($B:$B,$A:$A,A738)),1))</f>
        <v/>
      </c>
      <c r="E738" s="10" t="str">
        <f aca="false">IF(A738="","",DATE(YEAR(B738),MONTH(B738),1))</f>
        <v/>
      </c>
      <c r="F738" s="4" t="str">
        <f aca="false">IF(A738="","",(YEAR(E738)-YEAR(D738))*12+MONTH(E738)-MONTH(D738))</f>
        <v/>
      </c>
      <c r="G738" s="4" t="str">
        <f aca="false">IF(A738="","",IF(COUNTIFS($A$2:A738,A738,$F$2:F738,F738)=1,1,0))</f>
        <v/>
      </c>
    </row>
    <row r="739" customFormat="false" ht="15" hidden="false" customHeight="false" outlineLevel="0" collapsed="false">
      <c r="A739" s="11"/>
      <c r="B739" s="11"/>
      <c r="C739" s="11"/>
      <c r="D739" s="10" t="str">
        <f aca="false">IF(A739="","",DATE(YEAR(_xlfn.MINIFS($B:$B,$A:$A,A739)),MONTH(_xlfn.MINIFS($B:$B,$A:$A,A739)),1))</f>
        <v/>
      </c>
      <c r="E739" s="10" t="str">
        <f aca="false">IF(A739="","",DATE(YEAR(B739),MONTH(B739),1))</f>
        <v/>
      </c>
      <c r="F739" s="4" t="str">
        <f aca="false">IF(A739="","",(YEAR(E739)-YEAR(D739))*12+MONTH(E739)-MONTH(D739))</f>
        <v/>
      </c>
      <c r="G739" s="4" t="str">
        <f aca="false">IF(A739="","",IF(COUNTIFS($A$2:A739,A739,$F$2:F739,F739)=1,1,0))</f>
        <v/>
      </c>
    </row>
    <row r="740" customFormat="false" ht="15" hidden="false" customHeight="false" outlineLevel="0" collapsed="false">
      <c r="A740" s="11"/>
      <c r="B740" s="11"/>
      <c r="C740" s="11"/>
      <c r="D740" s="10" t="str">
        <f aca="false">IF(A740="","",DATE(YEAR(_xlfn.MINIFS($B:$B,$A:$A,A740)),MONTH(_xlfn.MINIFS($B:$B,$A:$A,A740)),1))</f>
        <v/>
      </c>
      <c r="E740" s="10" t="str">
        <f aca="false">IF(A740="","",DATE(YEAR(B740),MONTH(B740),1))</f>
        <v/>
      </c>
      <c r="F740" s="4" t="str">
        <f aca="false">IF(A740="","",(YEAR(E740)-YEAR(D740))*12+MONTH(E740)-MONTH(D740))</f>
        <v/>
      </c>
      <c r="G740" s="4" t="str">
        <f aca="false">IF(A740="","",IF(COUNTIFS($A$2:A740,A740,$F$2:F740,F740)=1,1,0))</f>
        <v/>
      </c>
    </row>
    <row r="741" customFormat="false" ht="15" hidden="false" customHeight="false" outlineLevel="0" collapsed="false">
      <c r="A741" s="11"/>
      <c r="B741" s="11"/>
      <c r="C741" s="11"/>
      <c r="D741" s="10" t="str">
        <f aca="false">IF(A741="","",DATE(YEAR(_xlfn.MINIFS($B:$B,$A:$A,A741)),MONTH(_xlfn.MINIFS($B:$B,$A:$A,A741)),1))</f>
        <v/>
      </c>
      <c r="E741" s="10" t="str">
        <f aca="false">IF(A741="","",DATE(YEAR(B741),MONTH(B741),1))</f>
        <v/>
      </c>
      <c r="F741" s="4" t="str">
        <f aca="false">IF(A741="","",(YEAR(E741)-YEAR(D741))*12+MONTH(E741)-MONTH(D741))</f>
        <v/>
      </c>
      <c r="G741" s="4" t="str">
        <f aca="false">IF(A741="","",IF(COUNTIFS($A$2:A741,A741,$F$2:F741,F741)=1,1,0))</f>
        <v/>
      </c>
    </row>
    <row r="742" customFormat="false" ht="15" hidden="false" customHeight="false" outlineLevel="0" collapsed="false">
      <c r="A742" s="11"/>
      <c r="B742" s="11"/>
      <c r="C742" s="11"/>
      <c r="D742" s="10" t="str">
        <f aca="false">IF(A742="","",DATE(YEAR(_xlfn.MINIFS($B:$B,$A:$A,A742)),MONTH(_xlfn.MINIFS($B:$B,$A:$A,A742)),1))</f>
        <v/>
      </c>
      <c r="E742" s="10" t="str">
        <f aca="false">IF(A742="","",DATE(YEAR(B742),MONTH(B742),1))</f>
        <v/>
      </c>
      <c r="F742" s="4" t="str">
        <f aca="false">IF(A742="","",(YEAR(E742)-YEAR(D742))*12+MONTH(E742)-MONTH(D742))</f>
        <v/>
      </c>
      <c r="G742" s="4" t="str">
        <f aca="false">IF(A742="","",IF(COUNTIFS($A$2:A742,A742,$F$2:F742,F742)=1,1,0))</f>
        <v/>
      </c>
    </row>
    <row r="743" customFormat="false" ht="15" hidden="false" customHeight="false" outlineLevel="0" collapsed="false">
      <c r="A743" s="11"/>
      <c r="B743" s="11"/>
      <c r="C743" s="11"/>
      <c r="D743" s="10" t="str">
        <f aca="false">IF(A743="","",DATE(YEAR(_xlfn.MINIFS($B:$B,$A:$A,A743)),MONTH(_xlfn.MINIFS($B:$B,$A:$A,A743)),1))</f>
        <v/>
      </c>
      <c r="E743" s="10" t="str">
        <f aca="false">IF(A743="","",DATE(YEAR(B743),MONTH(B743),1))</f>
        <v/>
      </c>
      <c r="F743" s="4" t="str">
        <f aca="false">IF(A743="","",(YEAR(E743)-YEAR(D743))*12+MONTH(E743)-MONTH(D743))</f>
        <v/>
      </c>
      <c r="G743" s="4" t="str">
        <f aca="false">IF(A743="","",IF(COUNTIFS($A$2:A743,A743,$F$2:F743,F743)=1,1,0))</f>
        <v/>
      </c>
    </row>
    <row r="744" customFormat="false" ht="15" hidden="false" customHeight="false" outlineLevel="0" collapsed="false">
      <c r="A744" s="11"/>
      <c r="B744" s="11"/>
      <c r="C744" s="11"/>
      <c r="D744" s="10" t="str">
        <f aca="false">IF(A744="","",DATE(YEAR(_xlfn.MINIFS($B:$B,$A:$A,A744)),MONTH(_xlfn.MINIFS($B:$B,$A:$A,A744)),1))</f>
        <v/>
      </c>
      <c r="E744" s="10" t="str">
        <f aca="false">IF(A744="","",DATE(YEAR(B744),MONTH(B744),1))</f>
        <v/>
      </c>
      <c r="F744" s="4" t="str">
        <f aca="false">IF(A744="","",(YEAR(E744)-YEAR(D744))*12+MONTH(E744)-MONTH(D744))</f>
        <v/>
      </c>
      <c r="G744" s="4" t="str">
        <f aca="false">IF(A744="","",IF(COUNTIFS($A$2:A744,A744,$F$2:F744,F744)=1,1,0))</f>
        <v/>
      </c>
    </row>
    <row r="745" customFormat="false" ht="15" hidden="false" customHeight="false" outlineLevel="0" collapsed="false">
      <c r="A745" s="11"/>
      <c r="B745" s="11"/>
      <c r="C745" s="11"/>
      <c r="D745" s="10" t="str">
        <f aca="false">IF(A745="","",DATE(YEAR(_xlfn.MINIFS($B:$B,$A:$A,A745)),MONTH(_xlfn.MINIFS($B:$B,$A:$A,A745)),1))</f>
        <v/>
      </c>
      <c r="E745" s="10" t="str">
        <f aca="false">IF(A745="","",DATE(YEAR(B745),MONTH(B745),1))</f>
        <v/>
      </c>
      <c r="F745" s="4" t="str">
        <f aca="false">IF(A745="","",(YEAR(E745)-YEAR(D745))*12+MONTH(E745)-MONTH(D745))</f>
        <v/>
      </c>
      <c r="G745" s="4" t="str">
        <f aca="false">IF(A745="","",IF(COUNTIFS($A$2:A745,A745,$F$2:F745,F745)=1,1,0))</f>
        <v/>
      </c>
    </row>
    <row r="746" customFormat="false" ht="15" hidden="false" customHeight="false" outlineLevel="0" collapsed="false">
      <c r="A746" s="11"/>
      <c r="B746" s="11"/>
      <c r="C746" s="11"/>
      <c r="D746" s="10" t="str">
        <f aca="false">IF(A746="","",DATE(YEAR(_xlfn.MINIFS($B:$B,$A:$A,A746)),MONTH(_xlfn.MINIFS($B:$B,$A:$A,A746)),1))</f>
        <v/>
      </c>
      <c r="E746" s="10" t="str">
        <f aca="false">IF(A746="","",DATE(YEAR(B746),MONTH(B746),1))</f>
        <v/>
      </c>
      <c r="F746" s="4" t="str">
        <f aca="false">IF(A746="","",(YEAR(E746)-YEAR(D746))*12+MONTH(E746)-MONTH(D746))</f>
        <v/>
      </c>
      <c r="G746" s="4" t="str">
        <f aca="false">IF(A746="","",IF(COUNTIFS($A$2:A746,A746,$F$2:F746,F746)=1,1,0))</f>
        <v/>
      </c>
    </row>
    <row r="747" customFormat="false" ht="15" hidden="false" customHeight="false" outlineLevel="0" collapsed="false">
      <c r="A747" s="11"/>
      <c r="B747" s="11"/>
      <c r="C747" s="11"/>
      <c r="D747" s="10" t="str">
        <f aca="false">IF(A747="","",DATE(YEAR(_xlfn.MINIFS($B:$B,$A:$A,A747)),MONTH(_xlfn.MINIFS($B:$B,$A:$A,A747)),1))</f>
        <v/>
      </c>
      <c r="E747" s="10" t="str">
        <f aca="false">IF(A747="","",DATE(YEAR(B747),MONTH(B747),1))</f>
        <v/>
      </c>
      <c r="F747" s="4" t="str">
        <f aca="false">IF(A747="","",(YEAR(E747)-YEAR(D747))*12+MONTH(E747)-MONTH(D747))</f>
        <v/>
      </c>
      <c r="G747" s="4" t="str">
        <f aca="false">IF(A747="","",IF(COUNTIFS($A$2:A747,A747,$F$2:F747,F747)=1,1,0))</f>
        <v/>
      </c>
    </row>
    <row r="748" customFormat="false" ht="15" hidden="false" customHeight="false" outlineLevel="0" collapsed="false">
      <c r="A748" s="11"/>
      <c r="B748" s="11"/>
      <c r="C748" s="11"/>
      <c r="D748" s="10" t="str">
        <f aca="false">IF(A748="","",DATE(YEAR(_xlfn.MINIFS($B:$B,$A:$A,A748)),MONTH(_xlfn.MINIFS($B:$B,$A:$A,A748)),1))</f>
        <v/>
      </c>
      <c r="E748" s="10" t="str">
        <f aca="false">IF(A748="","",DATE(YEAR(B748),MONTH(B748),1))</f>
        <v/>
      </c>
      <c r="F748" s="4" t="str">
        <f aca="false">IF(A748="","",(YEAR(E748)-YEAR(D748))*12+MONTH(E748)-MONTH(D748))</f>
        <v/>
      </c>
      <c r="G748" s="4" t="str">
        <f aca="false">IF(A748="","",IF(COUNTIFS($A$2:A748,A748,$F$2:F748,F748)=1,1,0))</f>
        <v/>
      </c>
    </row>
    <row r="749" customFormat="false" ht="15" hidden="false" customHeight="false" outlineLevel="0" collapsed="false">
      <c r="A749" s="11"/>
      <c r="B749" s="11"/>
      <c r="C749" s="11"/>
      <c r="D749" s="10" t="str">
        <f aca="false">IF(A749="","",DATE(YEAR(_xlfn.MINIFS($B:$B,$A:$A,A749)),MONTH(_xlfn.MINIFS($B:$B,$A:$A,A749)),1))</f>
        <v/>
      </c>
      <c r="E749" s="10" t="str">
        <f aca="false">IF(A749="","",DATE(YEAR(B749),MONTH(B749),1))</f>
        <v/>
      </c>
      <c r="F749" s="4" t="str">
        <f aca="false">IF(A749="","",(YEAR(E749)-YEAR(D749))*12+MONTH(E749)-MONTH(D749))</f>
        <v/>
      </c>
      <c r="G749" s="4" t="str">
        <f aca="false">IF(A749="","",IF(COUNTIFS($A$2:A749,A749,$F$2:F749,F749)=1,1,0))</f>
        <v/>
      </c>
    </row>
    <row r="750" customFormat="false" ht="15" hidden="false" customHeight="false" outlineLevel="0" collapsed="false">
      <c r="A750" s="11"/>
      <c r="B750" s="11"/>
      <c r="C750" s="11"/>
      <c r="D750" s="10" t="str">
        <f aca="false">IF(A750="","",DATE(YEAR(_xlfn.MINIFS($B:$B,$A:$A,A750)),MONTH(_xlfn.MINIFS($B:$B,$A:$A,A750)),1))</f>
        <v/>
      </c>
      <c r="E750" s="10" t="str">
        <f aca="false">IF(A750="","",DATE(YEAR(B750),MONTH(B750),1))</f>
        <v/>
      </c>
      <c r="F750" s="4" t="str">
        <f aca="false">IF(A750="","",(YEAR(E750)-YEAR(D750))*12+MONTH(E750)-MONTH(D750))</f>
        <v/>
      </c>
      <c r="G750" s="4" t="str">
        <f aca="false">IF(A750="","",IF(COUNTIFS($A$2:A750,A750,$F$2:F750,F750)=1,1,0))</f>
        <v/>
      </c>
    </row>
    <row r="751" customFormat="false" ht="15" hidden="false" customHeight="false" outlineLevel="0" collapsed="false">
      <c r="A751" s="11"/>
      <c r="B751" s="11"/>
      <c r="C751" s="11"/>
      <c r="D751" s="10" t="str">
        <f aca="false">IF(A751="","",DATE(YEAR(_xlfn.MINIFS($B:$B,$A:$A,A751)),MONTH(_xlfn.MINIFS($B:$B,$A:$A,A751)),1))</f>
        <v/>
      </c>
      <c r="E751" s="10" t="str">
        <f aca="false">IF(A751="","",DATE(YEAR(B751),MONTH(B751),1))</f>
        <v/>
      </c>
      <c r="F751" s="4" t="str">
        <f aca="false">IF(A751="","",(YEAR(E751)-YEAR(D751))*12+MONTH(E751)-MONTH(D751))</f>
        <v/>
      </c>
      <c r="G751" s="4" t="str">
        <f aca="false">IF(A751="","",IF(COUNTIFS($A$2:A751,A751,$F$2:F751,F751)=1,1,0))</f>
        <v/>
      </c>
    </row>
    <row r="752" customFormat="false" ht="15" hidden="false" customHeight="false" outlineLevel="0" collapsed="false">
      <c r="A752" s="11"/>
      <c r="B752" s="11"/>
      <c r="C752" s="11"/>
      <c r="D752" s="10" t="str">
        <f aca="false">IF(A752="","",DATE(YEAR(_xlfn.MINIFS($B:$B,$A:$A,A752)),MONTH(_xlfn.MINIFS($B:$B,$A:$A,A752)),1))</f>
        <v/>
      </c>
      <c r="E752" s="10" t="str">
        <f aca="false">IF(A752="","",DATE(YEAR(B752),MONTH(B752),1))</f>
        <v/>
      </c>
      <c r="F752" s="4" t="str">
        <f aca="false">IF(A752="","",(YEAR(E752)-YEAR(D752))*12+MONTH(E752)-MONTH(D752))</f>
        <v/>
      </c>
      <c r="G752" s="4" t="str">
        <f aca="false">IF(A752="","",IF(COUNTIFS($A$2:A752,A752,$F$2:F752,F752)=1,1,0))</f>
        <v/>
      </c>
    </row>
    <row r="753" customFormat="false" ht="15" hidden="false" customHeight="false" outlineLevel="0" collapsed="false">
      <c r="A753" s="11"/>
      <c r="B753" s="11"/>
      <c r="C753" s="11"/>
      <c r="D753" s="10" t="str">
        <f aca="false">IF(A753="","",DATE(YEAR(_xlfn.MINIFS($B:$B,$A:$A,A753)),MONTH(_xlfn.MINIFS($B:$B,$A:$A,A753)),1))</f>
        <v/>
      </c>
      <c r="E753" s="10" t="str">
        <f aca="false">IF(A753="","",DATE(YEAR(B753),MONTH(B753),1))</f>
        <v/>
      </c>
      <c r="F753" s="4" t="str">
        <f aca="false">IF(A753="","",(YEAR(E753)-YEAR(D753))*12+MONTH(E753)-MONTH(D753))</f>
        <v/>
      </c>
      <c r="G753" s="4" t="str">
        <f aca="false">IF(A753="","",IF(COUNTIFS($A$2:A753,A753,$F$2:F753,F753)=1,1,0))</f>
        <v/>
      </c>
    </row>
    <row r="754" customFormat="false" ht="15" hidden="false" customHeight="false" outlineLevel="0" collapsed="false">
      <c r="A754" s="11"/>
      <c r="B754" s="11"/>
      <c r="C754" s="11"/>
      <c r="D754" s="10" t="str">
        <f aca="false">IF(A754="","",DATE(YEAR(_xlfn.MINIFS($B:$B,$A:$A,A754)),MONTH(_xlfn.MINIFS($B:$B,$A:$A,A754)),1))</f>
        <v/>
      </c>
      <c r="E754" s="10" t="str">
        <f aca="false">IF(A754="","",DATE(YEAR(B754),MONTH(B754),1))</f>
        <v/>
      </c>
      <c r="F754" s="4" t="str">
        <f aca="false">IF(A754="","",(YEAR(E754)-YEAR(D754))*12+MONTH(E754)-MONTH(D754))</f>
        <v/>
      </c>
      <c r="G754" s="4" t="str">
        <f aca="false">IF(A754="","",IF(COUNTIFS($A$2:A754,A754,$F$2:F754,F754)=1,1,0))</f>
        <v/>
      </c>
    </row>
    <row r="755" customFormat="false" ht="15" hidden="false" customHeight="false" outlineLevel="0" collapsed="false">
      <c r="A755" s="11"/>
      <c r="B755" s="11"/>
      <c r="C755" s="11"/>
      <c r="D755" s="10" t="str">
        <f aca="false">IF(A755="","",DATE(YEAR(_xlfn.MINIFS($B:$B,$A:$A,A755)),MONTH(_xlfn.MINIFS($B:$B,$A:$A,A755)),1))</f>
        <v/>
      </c>
      <c r="E755" s="10" t="str">
        <f aca="false">IF(A755="","",DATE(YEAR(B755),MONTH(B755),1))</f>
        <v/>
      </c>
      <c r="F755" s="4" t="str">
        <f aca="false">IF(A755="","",(YEAR(E755)-YEAR(D755))*12+MONTH(E755)-MONTH(D755))</f>
        <v/>
      </c>
      <c r="G755" s="4" t="str">
        <f aca="false">IF(A755="","",IF(COUNTIFS($A$2:A755,A755,$F$2:F755,F755)=1,1,0))</f>
        <v/>
      </c>
    </row>
    <row r="756" customFormat="false" ht="15" hidden="false" customHeight="false" outlineLevel="0" collapsed="false">
      <c r="A756" s="11"/>
      <c r="B756" s="11"/>
      <c r="C756" s="11"/>
      <c r="D756" s="10" t="str">
        <f aca="false">IF(A756="","",DATE(YEAR(_xlfn.MINIFS($B:$B,$A:$A,A756)),MONTH(_xlfn.MINIFS($B:$B,$A:$A,A756)),1))</f>
        <v/>
      </c>
      <c r="E756" s="10" t="str">
        <f aca="false">IF(A756="","",DATE(YEAR(B756),MONTH(B756),1))</f>
        <v/>
      </c>
      <c r="F756" s="4" t="str">
        <f aca="false">IF(A756="","",(YEAR(E756)-YEAR(D756))*12+MONTH(E756)-MONTH(D756))</f>
        <v/>
      </c>
      <c r="G756" s="4" t="str">
        <f aca="false">IF(A756="","",IF(COUNTIFS($A$2:A756,A756,$F$2:F756,F756)=1,1,0))</f>
        <v/>
      </c>
    </row>
    <row r="757" customFormat="false" ht="15" hidden="false" customHeight="false" outlineLevel="0" collapsed="false">
      <c r="A757" s="11"/>
      <c r="B757" s="11"/>
      <c r="C757" s="11"/>
      <c r="D757" s="10" t="str">
        <f aca="false">IF(A757="","",DATE(YEAR(_xlfn.MINIFS($B:$B,$A:$A,A757)),MONTH(_xlfn.MINIFS($B:$B,$A:$A,A757)),1))</f>
        <v/>
      </c>
      <c r="E757" s="10" t="str">
        <f aca="false">IF(A757="","",DATE(YEAR(B757),MONTH(B757),1))</f>
        <v/>
      </c>
      <c r="F757" s="4" t="str">
        <f aca="false">IF(A757="","",(YEAR(E757)-YEAR(D757))*12+MONTH(E757)-MONTH(D757))</f>
        <v/>
      </c>
      <c r="G757" s="4" t="str">
        <f aca="false">IF(A757="","",IF(COUNTIFS($A$2:A757,A757,$F$2:F757,F757)=1,1,0))</f>
        <v/>
      </c>
    </row>
    <row r="758" customFormat="false" ht="15" hidden="false" customHeight="false" outlineLevel="0" collapsed="false">
      <c r="A758" s="11"/>
      <c r="B758" s="11"/>
      <c r="C758" s="11"/>
      <c r="D758" s="10" t="str">
        <f aca="false">IF(A758="","",DATE(YEAR(_xlfn.MINIFS($B:$B,$A:$A,A758)),MONTH(_xlfn.MINIFS($B:$B,$A:$A,A758)),1))</f>
        <v/>
      </c>
      <c r="E758" s="10" t="str">
        <f aca="false">IF(A758="","",DATE(YEAR(B758),MONTH(B758),1))</f>
        <v/>
      </c>
      <c r="F758" s="4" t="str">
        <f aca="false">IF(A758="","",(YEAR(E758)-YEAR(D758))*12+MONTH(E758)-MONTH(D758))</f>
        <v/>
      </c>
      <c r="G758" s="4" t="str">
        <f aca="false">IF(A758="","",IF(COUNTIFS($A$2:A758,A758,$F$2:F758,F758)=1,1,0))</f>
        <v/>
      </c>
    </row>
    <row r="759" customFormat="false" ht="15" hidden="false" customHeight="false" outlineLevel="0" collapsed="false">
      <c r="A759" s="11"/>
      <c r="B759" s="11"/>
      <c r="C759" s="11"/>
      <c r="D759" s="10" t="str">
        <f aca="false">IF(A759="","",DATE(YEAR(_xlfn.MINIFS($B:$B,$A:$A,A759)),MONTH(_xlfn.MINIFS($B:$B,$A:$A,A759)),1))</f>
        <v/>
      </c>
      <c r="E759" s="10" t="str">
        <f aca="false">IF(A759="","",DATE(YEAR(B759),MONTH(B759),1))</f>
        <v/>
      </c>
      <c r="F759" s="4" t="str">
        <f aca="false">IF(A759="","",(YEAR(E759)-YEAR(D759))*12+MONTH(E759)-MONTH(D759))</f>
        <v/>
      </c>
      <c r="G759" s="4" t="str">
        <f aca="false">IF(A759="","",IF(COUNTIFS($A$2:A759,A759,$F$2:F759,F759)=1,1,0))</f>
        <v/>
      </c>
    </row>
    <row r="760" customFormat="false" ht="15" hidden="false" customHeight="false" outlineLevel="0" collapsed="false">
      <c r="A760" s="11"/>
      <c r="B760" s="11"/>
      <c r="C760" s="11"/>
      <c r="D760" s="10" t="str">
        <f aca="false">IF(A760="","",DATE(YEAR(_xlfn.MINIFS($B:$B,$A:$A,A760)),MONTH(_xlfn.MINIFS($B:$B,$A:$A,A760)),1))</f>
        <v/>
      </c>
      <c r="E760" s="10" t="str">
        <f aca="false">IF(A760="","",DATE(YEAR(B760),MONTH(B760),1))</f>
        <v/>
      </c>
      <c r="F760" s="4" t="str">
        <f aca="false">IF(A760="","",(YEAR(E760)-YEAR(D760))*12+MONTH(E760)-MONTH(D760))</f>
        <v/>
      </c>
      <c r="G760" s="4" t="str">
        <f aca="false">IF(A760="","",IF(COUNTIFS($A$2:A760,A760,$F$2:F760,F760)=1,1,0))</f>
        <v/>
      </c>
    </row>
    <row r="761" customFormat="false" ht="15" hidden="false" customHeight="false" outlineLevel="0" collapsed="false">
      <c r="A761" s="11"/>
      <c r="B761" s="11"/>
      <c r="C761" s="11"/>
      <c r="D761" s="10" t="str">
        <f aca="false">IF(A761="","",DATE(YEAR(_xlfn.MINIFS($B:$B,$A:$A,A761)),MONTH(_xlfn.MINIFS($B:$B,$A:$A,A761)),1))</f>
        <v/>
      </c>
      <c r="E761" s="10" t="str">
        <f aca="false">IF(A761="","",DATE(YEAR(B761),MONTH(B761),1))</f>
        <v/>
      </c>
      <c r="F761" s="4" t="str">
        <f aca="false">IF(A761="","",(YEAR(E761)-YEAR(D761))*12+MONTH(E761)-MONTH(D761))</f>
        <v/>
      </c>
      <c r="G761" s="4" t="str">
        <f aca="false">IF(A761="","",IF(COUNTIFS($A$2:A761,A761,$F$2:F761,F761)=1,1,0))</f>
        <v/>
      </c>
    </row>
    <row r="762" customFormat="false" ht="15" hidden="false" customHeight="false" outlineLevel="0" collapsed="false">
      <c r="A762" s="11"/>
      <c r="B762" s="11"/>
      <c r="C762" s="11"/>
      <c r="D762" s="10" t="str">
        <f aca="false">IF(A762="","",DATE(YEAR(_xlfn.MINIFS($B:$B,$A:$A,A762)),MONTH(_xlfn.MINIFS($B:$B,$A:$A,A762)),1))</f>
        <v/>
      </c>
      <c r="E762" s="10" t="str">
        <f aca="false">IF(A762="","",DATE(YEAR(B762),MONTH(B762),1))</f>
        <v/>
      </c>
      <c r="F762" s="4" t="str">
        <f aca="false">IF(A762="","",(YEAR(E762)-YEAR(D762))*12+MONTH(E762)-MONTH(D762))</f>
        <v/>
      </c>
      <c r="G762" s="4" t="str">
        <f aca="false">IF(A762="","",IF(COUNTIFS($A$2:A762,A762,$F$2:F762,F762)=1,1,0))</f>
        <v/>
      </c>
    </row>
    <row r="763" customFormat="false" ht="15" hidden="false" customHeight="false" outlineLevel="0" collapsed="false">
      <c r="A763" s="11"/>
      <c r="B763" s="11"/>
      <c r="C763" s="11"/>
      <c r="D763" s="10" t="str">
        <f aca="false">IF(A763="","",DATE(YEAR(_xlfn.MINIFS($B:$B,$A:$A,A763)),MONTH(_xlfn.MINIFS($B:$B,$A:$A,A763)),1))</f>
        <v/>
      </c>
      <c r="E763" s="10" t="str">
        <f aca="false">IF(A763="","",DATE(YEAR(B763),MONTH(B763),1))</f>
        <v/>
      </c>
      <c r="F763" s="4" t="str">
        <f aca="false">IF(A763="","",(YEAR(E763)-YEAR(D763))*12+MONTH(E763)-MONTH(D763))</f>
        <v/>
      </c>
      <c r="G763" s="4" t="str">
        <f aca="false">IF(A763="","",IF(COUNTIFS($A$2:A763,A763,$F$2:F763,F763)=1,1,0))</f>
        <v/>
      </c>
    </row>
    <row r="764" customFormat="false" ht="15" hidden="false" customHeight="false" outlineLevel="0" collapsed="false">
      <c r="A764" s="11"/>
      <c r="B764" s="11"/>
      <c r="C764" s="11"/>
      <c r="D764" s="10" t="str">
        <f aca="false">IF(A764="","",DATE(YEAR(_xlfn.MINIFS($B:$B,$A:$A,A764)),MONTH(_xlfn.MINIFS($B:$B,$A:$A,A764)),1))</f>
        <v/>
      </c>
      <c r="E764" s="10" t="str">
        <f aca="false">IF(A764="","",DATE(YEAR(B764),MONTH(B764),1))</f>
        <v/>
      </c>
      <c r="F764" s="4" t="str">
        <f aca="false">IF(A764="","",(YEAR(E764)-YEAR(D764))*12+MONTH(E764)-MONTH(D764))</f>
        <v/>
      </c>
      <c r="G764" s="4" t="str">
        <f aca="false">IF(A764="","",IF(COUNTIFS($A$2:A764,A764,$F$2:F764,F764)=1,1,0))</f>
        <v/>
      </c>
    </row>
    <row r="765" customFormat="false" ht="15" hidden="false" customHeight="false" outlineLevel="0" collapsed="false">
      <c r="A765" s="11"/>
      <c r="B765" s="11"/>
      <c r="C765" s="11"/>
      <c r="D765" s="10" t="str">
        <f aca="false">IF(A765="","",DATE(YEAR(_xlfn.MINIFS($B:$B,$A:$A,A765)),MONTH(_xlfn.MINIFS($B:$B,$A:$A,A765)),1))</f>
        <v/>
      </c>
      <c r="E765" s="10" t="str">
        <f aca="false">IF(A765="","",DATE(YEAR(B765),MONTH(B765),1))</f>
        <v/>
      </c>
      <c r="F765" s="4" t="str">
        <f aca="false">IF(A765="","",(YEAR(E765)-YEAR(D765))*12+MONTH(E765)-MONTH(D765))</f>
        <v/>
      </c>
      <c r="G765" s="4" t="str">
        <f aca="false">IF(A765="","",IF(COUNTIFS($A$2:A765,A765,$F$2:F765,F765)=1,1,0))</f>
        <v/>
      </c>
    </row>
    <row r="766" customFormat="false" ht="15" hidden="false" customHeight="false" outlineLevel="0" collapsed="false">
      <c r="A766" s="11"/>
      <c r="B766" s="11"/>
      <c r="C766" s="11"/>
      <c r="D766" s="10" t="str">
        <f aca="false">IF(A766="","",DATE(YEAR(_xlfn.MINIFS($B:$B,$A:$A,A766)),MONTH(_xlfn.MINIFS($B:$B,$A:$A,A766)),1))</f>
        <v/>
      </c>
      <c r="E766" s="10" t="str">
        <f aca="false">IF(A766="","",DATE(YEAR(B766),MONTH(B766),1))</f>
        <v/>
      </c>
      <c r="F766" s="4" t="str">
        <f aca="false">IF(A766="","",(YEAR(E766)-YEAR(D766))*12+MONTH(E766)-MONTH(D766))</f>
        <v/>
      </c>
      <c r="G766" s="4" t="str">
        <f aca="false">IF(A766="","",IF(COUNTIFS($A$2:A766,A766,$F$2:F766,F766)=1,1,0))</f>
        <v/>
      </c>
    </row>
    <row r="767" customFormat="false" ht="15" hidden="false" customHeight="false" outlineLevel="0" collapsed="false">
      <c r="A767" s="11"/>
      <c r="B767" s="11"/>
      <c r="C767" s="11"/>
      <c r="D767" s="10" t="str">
        <f aca="false">IF(A767="","",DATE(YEAR(_xlfn.MINIFS($B:$B,$A:$A,A767)),MONTH(_xlfn.MINIFS($B:$B,$A:$A,A767)),1))</f>
        <v/>
      </c>
      <c r="E767" s="10" t="str">
        <f aca="false">IF(A767="","",DATE(YEAR(B767),MONTH(B767),1))</f>
        <v/>
      </c>
      <c r="F767" s="4" t="str">
        <f aca="false">IF(A767="","",(YEAR(E767)-YEAR(D767))*12+MONTH(E767)-MONTH(D767))</f>
        <v/>
      </c>
      <c r="G767" s="4" t="str">
        <f aca="false">IF(A767="","",IF(COUNTIFS($A$2:A767,A767,$F$2:F767,F767)=1,1,0))</f>
        <v/>
      </c>
    </row>
    <row r="768" customFormat="false" ht="15" hidden="false" customHeight="false" outlineLevel="0" collapsed="false">
      <c r="A768" s="11"/>
      <c r="B768" s="11"/>
      <c r="C768" s="11"/>
      <c r="D768" s="10" t="str">
        <f aca="false">IF(A768="","",DATE(YEAR(_xlfn.MINIFS($B:$B,$A:$A,A768)),MONTH(_xlfn.MINIFS($B:$B,$A:$A,A768)),1))</f>
        <v/>
      </c>
      <c r="E768" s="10" t="str">
        <f aca="false">IF(A768="","",DATE(YEAR(B768),MONTH(B768),1))</f>
        <v/>
      </c>
      <c r="F768" s="4" t="str">
        <f aca="false">IF(A768="","",(YEAR(E768)-YEAR(D768))*12+MONTH(E768)-MONTH(D768))</f>
        <v/>
      </c>
      <c r="G768" s="4" t="str">
        <f aca="false">IF(A768="","",IF(COUNTIFS($A$2:A768,A768,$F$2:F768,F768)=1,1,0))</f>
        <v/>
      </c>
    </row>
    <row r="769" customFormat="false" ht="15" hidden="false" customHeight="false" outlineLevel="0" collapsed="false">
      <c r="A769" s="11"/>
      <c r="B769" s="11"/>
      <c r="C769" s="11"/>
      <c r="D769" s="10" t="str">
        <f aca="false">IF(A769="","",DATE(YEAR(_xlfn.MINIFS($B:$B,$A:$A,A769)),MONTH(_xlfn.MINIFS($B:$B,$A:$A,A769)),1))</f>
        <v/>
      </c>
      <c r="E769" s="10" t="str">
        <f aca="false">IF(A769="","",DATE(YEAR(B769),MONTH(B769),1))</f>
        <v/>
      </c>
      <c r="F769" s="4" t="str">
        <f aca="false">IF(A769="","",(YEAR(E769)-YEAR(D769))*12+MONTH(E769)-MONTH(D769))</f>
        <v/>
      </c>
      <c r="G769" s="4" t="str">
        <f aca="false">IF(A769="","",IF(COUNTIFS($A$2:A769,A769,$F$2:F769,F769)=1,1,0))</f>
        <v/>
      </c>
    </row>
    <row r="770" customFormat="false" ht="15" hidden="false" customHeight="false" outlineLevel="0" collapsed="false">
      <c r="A770" s="11"/>
      <c r="B770" s="11"/>
      <c r="C770" s="11"/>
      <c r="D770" s="10" t="str">
        <f aca="false">IF(A770="","",DATE(YEAR(_xlfn.MINIFS($B:$B,$A:$A,A770)),MONTH(_xlfn.MINIFS($B:$B,$A:$A,A770)),1))</f>
        <v/>
      </c>
      <c r="E770" s="10" t="str">
        <f aca="false">IF(A770="","",DATE(YEAR(B770),MONTH(B770),1))</f>
        <v/>
      </c>
      <c r="F770" s="4" t="str">
        <f aca="false">IF(A770="","",(YEAR(E770)-YEAR(D770))*12+MONTH(E770)-MONTH(D770))</f>
        <v/>
      </c>
      <c r="G770" s="4" t="str">
        <f aca="false">IF(A770="","",IF(COUNTIFS($A$2:A770,A770,$F$2:F770,F770)=1,1,0))</f>
        <v/>
      </c>
    </row>
    <row r="771" customFormat="false" ht="15" hidden="false" customHeight="false" outlineLevel="0" collapsed="false">
      <c r="A771" s="11"/>
      <c r="B771" s="11"/>
      <c r="C771" s="11"/>
      <c r="D771" s="10" t="str">
        <f aca="false">IF(A771="","",DATE(YEAR(_xlfn.MINIFS($B:$B,$A:$A,A771)),MONTH(_xlfn.MINIFS($B:$B,$A:$A,A771)),1))</f>
        <v/>
      </c>
      <c r="E771" s="10" t="str">
        <f aca="false">IF(A771="","",DATE(YEAR(B771),MONTH(B771),1))</f>
        <v/>
      </c>
      <c r="F771" s="4" t="str">
        <f aca="false">IF(A771="","",(YEAR(E771)-YEAR(D771))*12+MONTH(E771)-MONTH(D771))</f>
        <v/>
      </c>
      <c r="G771" s="4" t="str">
        <f aca="false">IF(A771="","",IF(COUNTIFS($A$2:A771,A771,$F$2:F771,F771)=1,1,0))</f>
        <v/>
      </c>
    </row>
    <row r="772" customFormat="false" ht="15" hidden="false" customHeight="false" outlineLevel="0" collapsed="false">
      <c r="A772" s="11"/>
      <c r="B772" s="11"/>
      <c r="C772" s="11"/>
      <c r="D772" s="10" t="str">
        <f aca="false">IF(A772="","",DATE(YEAR(_xlfn.MINIFS($B:$B,$A:$A,A772)),MONTH(_xlfn.MINIFS($B:$B,$A:$A,A772)),1))</f>
        <v/>
      </c>
      <c r="E772" s="10" t="str">
        <f aca="false">IF(A772="","",DATE(YEAR(B772),MONTH(B772),1))</f>
        <v/>
      </c>
      <c r="F772" s="4" t="str">
        <f aca="false">IF(A772="","",(YEAR(E772)-YEAR(D772))*12+MONTH(E772)-MONTH(D772))</f>
        <v/>
      </c>
      <c r="G772" s="4" t="str">
        <f aca="false">IF(A772="","",IF(COUNTIFS($A$2:A772,A772,$F$2:F772,F772)=1,1,0))</f>
        <v/>
      </c>
    </row>
    <row r="773" customFormat="false" ht="15" hidden="false" customHeight="false" outlineLevel="0" collapsed="false">
      <c r="A773" s="11"/>
      <c r="B773" s="11"/>
      <c r="C773" s="11"/>
      <c r="D773" s="10" t="str">
        <f aca="false">IF(A773="","",DATE(YEAR(_xlfn.MINIFS($B:$B,$A:$A,A773)),MONTH(_xlfn.MINIFS($B:$B,$A:$A,A773)),1))</f>
        <v/>
      </c>
      <c r="E773" s="10" t="str">
        <f aca="false">IF(A773="","",DATE(YEAR(B773),MONTH(B773),1))</f>
        <v/>
      </c>
      <c r="F773" s="4" t="str">
        <f aca="false">IF(A773="","",(YEAR(E773)-YEAR(D773))*12+MONTH(E773)-MONTH(D773))</f>
        <v/>
      </c>
      <c r="G773" s="4" t="str">
        <f aca="false">IF(A773="","",IF(COUNTIFS($A$2:A773,A773,$F$2:F773,F773)=1,1,0))</f>
        <v/>
      </c>
    </row>
    <row r="774" customFormat="false" ht="15" hidden="false" customHeight="false" outlineLevel="0" collapsed="false">
      <c r="A774" s="11"/>
      <c r="B774" s="11"/>
      <c r="C774" s="11"/>
      <c r="D774" s="10" t="str">
        <f aca="false">IF(A774="","",DATE(YEAR(_xlfn.MINIFS($B:$B,$A:$A,A774)),MONTH(_xlfn.MINIFS($B:$B,$A:$A,A774)),1))</f>
        <v/>
      </c>
      <c r="E774" s="10" t="str">
        <f aca="false">IF(A774="","",DATE(YEAR(B774),MONTH(B774),1))</f>
        <v/>
      </c>
      <c r="F774" s="4" t="str">
        <f aca="false">IF(A774="","",(YEAR(E774)-YEAR(D774))*12+MONTH(E774)-MONTH(D774))</f>
        <v/>
      </c>
      <c r="G774" s="4" t="str">
        <f aca="false">IF(A774="","",IF(COUNTIFS($A$2:A774,A774,$F$2:F774,F774)=1,1,0))</f>
        <v/>
      </c>
    </row>
    <row r="775" customFormat="false" ht="15" hidden="false" customHeight="false" outlineLevel="0" collapsed="false">
      <c r="A775" s="11"/>
      <c r="B775" s="11"/>
      <c r="C775" s="11"/>
      <c r="D775" s="10" t="str">
        <f aca="false">IF(A775="","",DATE(YEAR(_xlfn.MINIFS($B:$B,$A:$A,A775)),MONTH(_xlfn.MINIFS($B:$B,$A:$A,A775)),1))</f>
        <v/>
      </c>
      <c r="E775" s="10" t="str">
        <f aca="false">IF(A775="","",DATE(YEAR(B775),MONTH(B775),1))</f>
        <v/>
      </c>
      <c r="F775" s="4" t="str">
        <f aca="false">IF(A775="","",(YEAR(E775)-YEAR(D775))*12+MONTH(E775)-MONTH(D775))</f>
        <v/>
      </c>
      <c r="G775" s="4" t="str">
        <f aca="false">IF(A775="","",IF(COUNTIFS($A$2:A775,A775,$F$2:F775,F775)=1,1,0))</f>
        <v/>
      </c>
    </row>
    <row r="776" customFormat="false" ht="15" hidden="false" customHeight="false" outlineLevel="0" collapsed="false">
      <c r="A776" s="11"/>
      <c r="B776" s="11"/>
      <c r="C776" s="11"/>
      <c r="D776" s="10" t="str">
        <f aca="false">IF(A776="","",DATE(YEAR(_xlfn.MINIFS($B:$B,$A:$A,A776)),MONTH(_xlfn.MINIFS($B:$B,$A:$A,A776)),1))</f>
        <v/>
      </c>
      <c r="E776" s="10" t="str">
        <f aca="false">IF(A776="","",DATE(YEAR(B776),MONTH(B776),1))</f>
        <v/>
      </c>
      <c r="F776" s="4" t="str">
        <f aca="false">IF(A776="","",(YEAR(E776)-YEAR(D776))*12+MONTH(E776)-MONTH(D776))</f>
        <v/>
      </c>
      <c r="G776" s="4" t="str">
        <f aca="false">IF(A776="","",IF(COUNTIFS($A$2:A776,A776,$F$2:F776,F776)=1,1,0))</f>
        <v/>
      </c>
    </row>
    <row r="777" customFormat="false" ht="15" hidden="false" customHeight="false" outlineLevel="0" collapsed="false">
      <c r="A777" s="11"/>
      <c r="B777" s="11"/>
      <c r="C777" s="11"/>
      <c r="D777" s="10" t="str">
        <f aca="false">IF(A777="","",DATE(YEAR(_xlfn.MINIFS($B:$B,$A:$A,A777)),MONTH(_xlfn.MINIFS($B:$B,$A:$A,A777)),1))</f>
        <v/>
      </c>
      <c r="E777" s="10" t="str">
        <f aca="false">IF(A777="","",DATE(YEAR(B777),MONTH(B777),1))</f>
        <v/>
      </c>
      <c r="F777" s="4" t="str">
        <f aca="false">IF(A777="","",(YEAR(E777)-YEAR(D777))*12+MONTH(E777)-MONTH(D777))</f>
        <v/>
      </c>
      <c r="G777" s="4" t="str">
        <f aca="false">IF(A777="","",IF(COUNTIFS($A$2:A777,A777,$F$2:F777,F777)=1,1,0))</f>
        <v/>
      </c>
    </row>
    <row r="778" customFormat="false" ht="15" hidden="false" customHeight="false" outlineLevel="0" collapsed="false">
      <c r="A778" s="11"/>
      <c r="B778" s="11"/>
      <c r="C778" s="11"/>
      <c r="D778" s="10" t="str">
        <f aca="false">IF(A778="","",DATE(YEAR(_xlfn.MINIFS($B:$B,$A:$A,A778)),MONTH(_xlfn.MINIFS($B:$B,$A:$A,A778)),1))</f>
        <v/>
      </c>
      <c r="E778" s="10" t="str">
        <f aca="false">IF(A778="","",DATE(YEAR(B778),MONTH(B778),1))</f>
        <v/>
      </c>
      <c r="F778" s="4" t="str">
        <f aca="false">IF(A778="","",(YEAR(E778)-YEAR(D778))*12+MONTH(E778)-MONTH(D778))</f>
        <v/>
      </c>
      <c r="G778" s="4" t="str">
        <f aca="false">IF(A778="","",IF(COUNTIFS($A$2:A778,A778,$F$2:F778,F778)=1,1,0))</f>
        <v/>
      </c>
    </row>
    <row r="779" customFormat="false" ht="15" hidden="false" customHeight="false" outlineLevel="0" collapsed="false">
      <c r="A779" s="11"/>
      <c r="B779" s="11"/>
      <c r="C779" s="11"/>
      <c r="D779" s="10" t="str">
        <f aca="false">IF(A779="","",DATE(YEAR(_xlfn.MINIFS($B:$B,$A:$A,A779)),MONTH(_xlfn.MINIFS($B:$B,$A:$A,A779)),1))</f>
        <v/>
      </c>
      <c r="E779" s="10" t="str">
        <f aca="false">IF(A779="","",DATE(YEAR(B779),MONTH(B779),1))</f>
        <v/>
      </c>
      <c r="F779" s="4" t="str">
        <f aca="false">IF(A779="","",(YEAR(E779)-YEAR(D779))*12+MONTH(E779)-MONTH(D779))</f>
        <v/>
      </c>
      <c r="G779" s="4" t="str">
        <f aca="false">IF(A779="","",IF(COUNTIFS($A$2:A779,A779,$F$2:F779,F779)=1,1,0))</f>
        <v/>
      </c>
    </row>
    <row r="780" customFormat="false" ht="15" hidden="false" customHeight="false" outlineLevel="0" collapsed="false">
      <c r="A780" s="11"/>
      <c r="B780" s="11"/>
      <c r="C780" s="11"/>
      <c r="D780" s="10" t="str">
        <f aca="false">IF(A780="","",DATE(YEAR(_xlfn.MINIFS($B:$B,$A:$A,A780)),MONTH(_xlfn.MINIFS($B:$B,$A:$A,A780)),1))</f>
        <v/>
      </c>
      <c r="E780" s="10" t="str">
        <f aca="false">IF(A780="","",DATE(YEAR(B780),MONTH(B780),1))</f>
        <v/>
      </c>
      <c r="F780" s="4" t="str">
        <f aca="false">IF(A780="","",(YEAR(E780)-YEAR(D780))*12+MONTH(E780)-MONTH(D780))</f>
        <v/>
      </c>
      <c r="G780" s="4" t="str">
        <f aca="false">IF(A780="","",IF(COUNTIFS($A$2:A780,A780,$F$2:F780,F780)=1,1,0))</f>
        <v/>
      </c>
    </row>
    <row r="781" customFormat="false" ht="15" hidden="false" customHeight="false" outlineLevel="0" collapsed="false">
      <c r="A781" s="11"/>
      <c r="B781" s="11"/>
      <c r="C781" s="11"/>
      <c r="D781" s="10" t="str">
        <f aca="false">IF(A781="","",DATE(YEAR(_xlfn.MINIFS($B:$B,$A:$A,A781)),MONTH(_xlfn.MINIFS($B:$B,$A:$A,A781)),1))</f>
        <v/>
      </c>
      <c r="E781" s="10" t="str">
        <f aca="false">IF(A781="","",DATE(YEAR(B781),MONTH(B781),1))</f>
        <v/>
      </c>
      <c r="F781" s="4" t="str">
        <f aca="false">IF(A781="","",(YEAR(E781)-YEAR(D781))*12+MONTH(E781)-MONTH(D781))</f>
        <v/>
      </c>
      <c r="G781" s="4" t="str">
        <f aca="false">IF(A781="","",IF(COUNTIFS($A$2:A781,A781,$F$2:F781,F781)=1,1,0))</f>
        <v/>
      </c>
    </row>
    <row r="782" customFormat="false" ht="15" hidden="false" customHeight="false" outlineLevel="0" collapsed="false">
      <c r="A782" s="11"/>
      <c r="B782" s="11"/>
      <c r="C782" s="11"/>
      <c r="D782" s="10" t="str">
        <f aca="false">IF(A782="","",DATE(YEAR(_xlfn.MINIFS($B:$B,$A:$A,A782)),MONTH(_xlfn.MINIFS($B:$B,$A:$A,A782)),1))</f>
        <v/>
      </c>
      <c r="E782" s="10" t="str">
        <f aca="false">IF(A782="","",DATE(YEAR(B782),MONTH(B782),1))</f>
        <v/>
      </c>
      <c r="F782" s="4" t="str">
        <f aca="false">IF(A782="","",(YEAR(E782)-YEAR(D782))*12+MONTH(E782)-MONTH(D782))</f>
        <v/>
      </c>
      <c r="G782" s="4" t="str">
        <f aca="false">IF(A782="","",IF(COUNTIFS($A$2:A782,A782,$F$2:F782,F782)=1,1,0))</f>
        <v/>
      </c>
    </row>
    <row r="783" customFormat="false" ht="15" hidden="false" customHeight="false" outlineLevel="0" collapsed="false">
      <c r="A783" s="11"/>
      <c r="B783" s="11"/>
      <c r="C783" s="11"/>
      <c r="D783" s="10" t="str">
        <f aca="false">IF(A783="","",DATE(YEAR(_xlfn.MINIFS($B:$B,$A:$A,A783)),MONTH(_xlfn.MINIFS($B:$B,$A:$A,A783)),1))</f>
        <v/>
      </c>
      <c r="E783" s="10" t="str">
        <f aca="false">IF(A783="","",DATE(YEAR(B783),MONTH(B783),1))</f>
        <v/>
      </c>
      <c r="F783" s="4" t="str">
        <f aca="false">IF(A783="","",(YEAR(E783)-YEAR(D783))*12+MONTH(E783)-MONTH(D783))</f>
        <v/>
      </c>
      <c r="G783" s="4" t="str">
        <f aca="false">IF(A783="","",IF(COUNTIFS($A$2:A783,A783,$F$2:F783,F783)=1,1,0))</f>
        <v/>
      </c>
    </row>
    <row r="784" customFormat="false" ht="15" hidden="false" customHeight="false" outlineLevel="0" collapsed="false">
      <c r="A784" s="11"/>
      <c r="B784" s="11"/>
      <c r="C784" s="11"/>
      <c r="D784" s="10" t="str">
        <f aca="false">IF(A784="","",DATE(YEAR(_xlfn.MINIFS($B:$B,$A:$A,A784)),MONTH(_xlfn.MINIFS($B:$B,$A:$A,A784)),1))</f>
        <v/>
      </c>
      <c r="E784" s="10" t="str">
        <f aca="false">IF(A784="","",DATE(YEAR(B784),MONTH(B784),1))</f>
        <v/>
      </c>
      <c r="F784" s="4" t="str">
        <f aca="false">IF(A784="","",(YEAR(E784)-YEAR(D784))*12+MONTH(E784)-MONTH(D784))</f>
        <v/>
      </c>
      <c r="G784" s="4" t="str">
        <f aca="false">IF(A784="","",IF(COUNTIFS($A$2:A784,A784,$F$2:F784,F784)=1,1,0))</f>
        <v/>
      </c>
    </row>
    <row r="785" customFormat="false" ht="15" hidden="false" customHeight="false" outlineLevel="0" collapsed="false">
      <c r="A785" s="11"/>
      <c r="B785" s="11"/>
      <c r="C785" s="11"/>
      <c r="D785" s="10" t="str">
        <f aca="false">IF(A785="","",DATE(YEAR(_xlfn.MINIFS($B:$B,$A:$A,A785)),MONTH(_xlfn.MINIFS($B:$B,$A:$A,A785)),1))</f>
        <v/>
      </c>
      <c r="E785" s="10" t="str">
        <f aca="false">IF(A785="","",DATE(YEAR(B785),MONTH(B785),1))</f>
        <v/>
      </c>
      <c r="F785" s="4" t="str">
        <f aca="false">IF(A785="","",(YEAR(E785)-YEAR(D785))*12+MONTH(E785)-MONTH(D785))</f>
        <v/>
      </c>
      <c r="G785" s="4" t="str">
        <f aca="false">IF(A785="","",IF(COUNTIFS($A$2:A785,A785,$F$2:F785,F785)=1,1,0))</f>
        <v/>
      </c>
    </row>
    <row r="786" customFormat="false" ht="15" hidden="false" customHeight="false" outlineLevel="0" collapsed="false">
      <c r="A786" s="11"/>
      <c r="B786" s="11"/>
      <c r="C786" s="11"/>
      <c r="D786" s="10" t="str">
        <f aca="false">IF(A786="","",DATE(YEAR(_xlfn.MINIFS($B:$B,$A:$A,A786)),MONTH(_xlfn.MINIFS($B:$B,$A:$A,A786)),1))</f>
        <v/>
      </c>
      <c r="E786" s="10" t="str">
        <f aca="false">IF(A786="","",DATE(YEAR(B786),MONTH(B786),1))</f>
        <v/>
      </c>
      <c r="F786" s="4" t="str">
        <f aca="false">IF(A786="","",(YEAR(E786)-YEAR(D786))*12+MONTH(E786)-MONTH(D786))</f>
        <v/>
      </c>
      <c r="G786" s="4" t="str">
        <f aca="false">IF(A786="","",IF(COUNTIFS($A$2:A786,A786,$F$2:F786,F786)=1,1,0))</f>
        <v/>
      </c>
    </row>
    <row r="787" customFormat="false" ht="15" hidden="false" customHeight="false" outlineLevel="0" collapsed="false">
      <c r="A787" s="11"/>
      <c r="B787" s="11"/>
      <c r="C787" s="11"/>
      <c r="D787" s="10" t="str">
        <f aca="false">IF(A787="","",DATE(YEAR(_xlfn.MINIFS($B:$B,$A:$A,A787)),MONTH(_xlfn.MINIFS($B:$B,$A:$A,A787)),1))</f>
        <v/>
      </c>
      <c r="E787" s="10" t="str">
        <f aca="false">IF(A787="","",DATE(YEAR(B787),MONTH(B787),1))</f>
        <v/>
      </c>
      <c r="F787" s="4" t="str">
        <f aca="false">IF(A787="","",(YEAR(E787)-YEAR(D787))*12+MONTH(E787)-MONTH(D787))</f>
        <v/>
      </c>
      <c r="G787" s="4" t="str">
        <f aca="false">IF(A787="","",IF(COUNTIFS($A$2:A787,A787,$F$2:F787,F787)=1,1,0))</f>
        <v/>
      </c>
    </row>
    <row r="788" customFormat="false" ht="15" hidden="false" customHeight="false" outlineLevel="0" collapsed="false">
      <c r="A788" s="11"/>
      <c r="B788" s="11"/>
      <c r="C788" s="11"/>
      <c r="D788" s="10" t="str">
        <f aca="false">IF(A788="","",DATE(YEAR(_xlfn.MINIFS($B:$B,$A:$A,A788)),MONTH(_xlfn.MINIFS($B:$B,$A:$A,A788)),1))</f>
        <v/>
      </c>
      <c r="E788" s="10" t="str">
        <f aca="false">IF(A788="","",DATE(YEAR(B788),MONTH(B788),1))</f>
        <v/>
      </c>
      <c r="F788" s="4" t="str">
        <f aca="false">IF(A788="","",(YEAR(E788)-YEAR(D788))*12+MONTH(E788)-MONTH(D788))</f>
        <v/>
      </c>
      <c r="G788" s="4" t="str">
        <f aca="false">IF(A788="","",IF(COUNTIFS($A$2:A788,A788,$F$2:F788,F788)=1,1,0))</f>
        <v/>
      </c>
    </row>
    <row r="789" customFormat="false" ht="15" hidden="false" customHeight="false" outlineLevel="0" collapsed="false">
      <c r="A789" s="11"/>
      <c r="B789" s="11"/>
      <c r="C789" s="11"/>
      <c r="D789" s="10" t="str">
        <f aca="false">IF(A789="","",DATE(YEAR(_xlfn.MINIFS($B:$B,$A:$A,A789)),MONTH(_xlfn.MINIFS($B:$B,$A:$A,A789)),1))</f>
        <v/>
      </c>
      <c r="E789" s="10" t="str">
        <f aca="false">IF(A789="","",DATE(YEAR(B789),MONTH(B789),1))</f>
        <v/>
      </c>
      <c r="F789" s="4" t="str">
        <f aca="false">IF(A789="","",(YEAR(E789)-YEAR(D789))*12+MONTH(E789)-MONTH(D789))</f>
        <v/>
      </c>
      <c r="G789" s="4" t="str">
        <f aca="false">IF(A789="","",IF(COUNTIFS($A$2:A789,A789,$F$2:F789,F789)=1,1,0))</f>
        <v/>
      </c>
    </row>
    <row r="790" customFormat="false" ht="15" hidden="false" customHeight="false" outlineLevel="0" collapsed="false">
      <c r="A790" s="11"/>
      <c r="B790" s="11"/>
      <c r="C790" s="11"/>
      <c r="D790" s="10" t="str">
        <f aca="false">IF(A790="","",DATE(YEAR(_xlfn.MINIFS($B:$B,$A:$A,A790)),MONTH(_xlfn.MINIFS($B:$B,$A:$A,A790)),1))</f>
        <v/>
      </c>
      <c r="E790" s="10" t="str">
        <f aca="false">IF(A790="","",DATE(YEAR(B790),MONTH(B790),1))</f>
        <v/>
      </c>
      <c r="F790" s="4" t="str">
        <f aca="false">IF(A790="","",(YEAR(E790)-YEAR(D790))*12+MONTH(E790)-MONTH(D790))</f>
        <v/>
      </c>
      <c r="G790" s="4" t="str">
        <f aca="false">IF(A790="","",IF(COUNTIFS($A$2:A790,A790,$F$2:F790,F790)=1,1,0))</f>
        <v/>
      </c>
    </row>
    <row r="791" customFormat="false" ht="15" hidden="false" customHeight="false" outlineLevel="0" collapsed="false">
      <c r="A791" s="11"/>
      <c r="B791" s="11"/>
      <c r="C791" s="11"/>
      <c r="D791" s="10" t="str">
        <f aca="false">IF(A791="","",DATE(YEAR(_xlfn.MINIFS($B:$B,$A:$A,A791)),MONTH(_xlfn.MINIFS($B:$B,$A:$A,A791)),1))</f>
        <v/>
      </c>
      <c r="E791" s="10" t="str">
        <f aca="false">IF(A791="","",DATE(YEAR(B791),MONTH(B791),1))</f>
        <v/>
      </c>
      <c r="F791" s="4" t="str">
        <f aca="false">IF(A791="","",(YEAR(E791)-YEAR(D791))*12+MONTH(E791)-MONTH(D791))</f>
        <v/>
      </c>
      <c r="G791" s="4" t="str">
        <f aca="false">IF(A791="","",IF(COUNTIFS($A$2:A791,A791,$F$2:F791,F791)=1,1,0))</f>
        <v/>
      </c>
    </row>
    <row r="792" customFormat="false" ht="15" hidden="false" customHeight="false" outlineLevel="0" collapsed="false">
      <c r="A792" s="11"/>
      <c r="B792" s="11"/>
      <c r="C792" s="11"/>
      <c r="D792" s="10" t="str">
        <f aca="false">IF(A792="","",DATE(YEAR(_xlfn.MINIFS($B:$B,$A:$A,A792)),MONTH(_xlfn.MINIFS($B:$B,$A:$A,A792)),1))</f>
        <v/>
      </c>
      <c r="E792" s="10" t="str">
        <f aca="false">IF(A792="","",DATE(YEAR(B792),MONTH(B792),1))</f>
        <v/>
      </c>
      <c r="F792" s="4" t="str">
        <f aca="false">IF(A792="","",(YEAR(E792)-YEAR(D792))*12+MONTH(E792)-MONTH(D792))</f>
        <v/>
      </c>
      <c r="G792" s="4" t="str">
        <f aca="false">IF(A792="","",IF(COUNTIFS($A$2:A792,A792,$F$2:F792,F792)=1,1,0))</f>
        <v/>
      </c>
    </row>
    <row r="793" customFormat="false" ht="15" hidden="false" customHeight="false" outlineLevel="0" collapsed="false">
      <c r="A793" s="11"/>
      <c r="B793" s="11"/>
      <c r="C793" s="11"/>
      <c r="D793" s="10" t="str">
        <f aca="false">IF(A793="","",DATE(YEAR(_xlfn.MINIFS($B:$B,$A:$A,A793)),MONTH(_xlfn.MINIFS($B:$B,$A:$A,A793)),1))</f>
        <v/>
      </c>
      <c r="E793" s="10" t="str">
        <f aca="false">IF(A793="","",DATE(YEAR(B793),MONTH(B793),1))</f>
        <v/>
      </c>
      <c r="F793" s="4" t="str">
        <f aca="false">IF(A793="","",(YEAR(E793)-YEAR(D793))*12+MONTH(E793)-MONTH(D793))</f>
        <v/>
      </c>
      <c r="G793" s="4" t="str">
        <f aca="false">IF(A793="","",IF(COUNTIFS($A$2:A793,A793,$F$2:F793,F793)=1,1,0))</f>
        <v/>
      </c>
    </row>
    <row r="794" customFormat="false" ht="15" hidden="false" customHeight="false" outlineLevel="0" collapsed="false">
      <c r="A794" s="11"/>
      <c r="B794" s="11"/>
      <c r="C794" s="11"/>
      <c r="D794" s="10" t="str">
        <f aca="false">IF(A794="","",DATE(YEAR(_xlfn.MINIFS($B:$B,$A:$A,A794)),MONTH(_xlfn.MINIFS($B:$B,$A:$A,A794)),1))</f>
        <v/>
      </c>
      <c r="E794" s="10" t="str">
        <f aca="false">IF(A794="","",DATE(YEAR(B794),MONTH(B794),1))</f>
        <v/>
      </c>
      <c r="F794" s="4" t="str">
        <f aca="false">IF(A794="","",(YEAR(E794)-YEAR(D794))*12+MONTH(E794)-MONTH(D794))</f>
        <v/>
      </c>
      <c r="G794" s="4" t="str">
        <f aca="false">IF(A794="","",IF(COUNTIFS($A$2:A794,A794,$F$2:F794,F794)=1,1,0))</f>
        <v/>
      </c>
    </row>
    <row r="795" customFormat="false" ht="15" hidden="false" customHeight="false" outlineLevel="0" collapsed="false">
      <c r="A795" s="11"/>
      <c r="B795" s="11"/>
      <c r="C795" s="11"/>
      <c r="D795" s="10" t="str">
        <f aca="false">IF(A795="","",DATE(YEAR(_xlfn.MINIFS($B:$B,$A:$A,A795)),MONTH(_xlfn.MINIFS($B:$B,$A:$A,A795)),1))</f>
        <v/>
      </c>
      <c r="E795" s="10" t="str">
        <f aca="false">IF(A795="","",DATE(YEAR(B795),MONTH(B795),1))</f>
        <v/>
      </c>
      <c r="F795" s="4" t="str">
        <f aca="false">IF(A795="","",(YEAR(E795)-YEAR(D795))*12+MONTH(E795)-MONTH(D795))</f>
        <v/>
      </c>
      <c r="G795" s="4" t="str">
        <f aca="false">IF(A795="","",IF(COUNTIFS($A$2:A795,A795,$F$2:F795,F795)=1,1,0))</f>
        <v/>
      </c>
    </row>
    <row r="796" customFormat="false" ht="15" hidden="false" customHeight="false" outlineLevel="0" collapsed="false">
      <c r="A796" s="11"/>
      <c r="B796" s="11"/>
      <c r="C796" s="11"/>
      <c r="D796" s="10" t="str">
        <f aca="false">IF(A796="","",DATE(YEAR(_xlfn.MINIFS($B:$B,$A:$A,A796)),MONTH(_xlfn.MINIFS($B:$B,$A:$A,A796)),1))</f>
        <v/>
      </c>
      <c r="E796" s="10" t="str">
        <f aca="false">IF(A796="","",DATE(YEAR(B796),MONTH(B796),1))</f>
        <v/>
      </c>
      <c r="F796" s="4" t="str">
        <f aca="false">IF(A796="","",(YEAR(E796)-YEAR(D796))*12+MONTH(E796)-MONTH(D796))</f>
        <v/>
      </c>
      <c r="G796" s="4" t="str">
        <f aca="false">IF(A796="","",IF(COUNTIFS($A$2:A796,A796,$F$2:F796,F796)=1,1,0))</f>
        <v/>
      </c>
    </row>
    <row r="797" customFormat="false" ht="15" hidden="false" customHeight="false" outlineLevel="0" collapsed="false">
      <c r="A797" s="11"/>
      <c r="B797" s="11"/>
      <c r="C797" s="11"/>
      <c r="D797" s="10" t="str">
        <f aca="false">IF(A797="","",DATE(YEAR(_xlfn.MINIFS($B:$B,$A:$A,A797)),MONTH(_xlfn.MINIFS($B:$B,$A:$A,A797)),1))</f>
        <v/>
      </c>
      <c r="E797" s="10" t="str">
        <f aca="false">IF(A797="","",DATE(YEAR(B797),MONTH(B797),1))</f>
        <v/>
      </c>
      <c r="F797" s="4" t="str">
        <f aca="false">IF(A797="","",(YEAR(E797)-YEAR(D797))*12+MONTH(E797)-MONTH(D797))</f>
        <v/>
      </c>
      <c r="G797" s="4" t="str">
        <f aca="false">IF(A797="","",IF(COUNTIFS($A$2:A797,A797,$F$2:F797,F797)=1,1,0))</f>
        <v/>
      </c>
    </row>
    <row r="798" customFormat="false" ht="15" hidden="false" customHeight="false" outlineLevel="0" collapsed="false">
      <c r="A798" s="11"/>
      <c r="B798" s="11"/>
      <c r="C798" s="11"/>
      <c r="D798" s="10" t="str">
        <f aca="false">IF(A798="","",DATE(YEAR(_xlfn.MINIFS($B:$B,$A:$A,A798)),MONTH(_xlfn.MINIFS($B:$B,$A:$A,A798)),1))</f>
        <v/>
      </c>
      <c r="E798" s="10" t="str">
        <f aca="false">IF(A798="","",DATE(YEAR(B798),MONTH(B798),1))</f>
        <v/>
      </c>
      <c r="F798" s="4" t="str">
        <f aca="false">IF(A798="","",(YEAR(E798)-YEAR(D798))*12+MONTH(E798)-MONTH(D798))</f>
        <v/>
      </c>
      <c r="G798" s="4" t="str">
        <f aca="false">IF(A798="","",IF(COUNTIFS($A$2:A798,A798,$F$2:F798,F798)=1,1,0))</f>
        <v/>
      </c>
    </row>
    <row r="799" customFormat="false" ht="15" hidden="false" customHeight="false" outlineLevel="0" collapsed="false">
      <c r="A799" s="11"/>
      <c r="B799" s="11"/>
      <c r="C799" s="11"/>
      <c r="D799" s="10" t="str">
        <f aca="false">IF(A799="","",DATE(YEAR(_xlfn.MINIFS($B:$B,$A:$A,A799)),MONTH(_xlfn.MINIFS($B:$B,$A:$A,A799)),1))</f>
        <v/>
      </c>
      <c r="E799" s="10" t="str">
        <f aca="false">IF(A799="","",DATE(YEAR(B799),MONTH(B799),1))</f>
        <v/>
      </c>
      <c r="F799" s="4" t="str">
        <f aca="false">IF(A799="","",(YEAR(E799)-YEAR(D799))*12+MONTH(E799)-MONTH(D799))</f>
        <v/>
      </c>
      <c r="G799" s="4" t="str">
        <f aca="false">IF(A799="","",IF(COUNTIFS($A$2:A799,A799,$F$2:F799,F799)=1,1,0))</f>
        <v/>
      </c>
    </row>
    <row r="800" customFormat="false" ht="15" hidden="false" customHeight="false" outlineLevel="0" collapsed="false">
      <c r="A800" s="11"/>
      <c r="B800" s="11"/>
      <c r="C800" s="11"/>
      <c r="D800" s="10" t="str">
        <f aca="false">IF(A800="","",DATE(YEAR(_xlfn.MINIFS($B:$B,$A:$A,A800)),MONTH(_xlfn.MINIFS($B:$B,$A:$A,A800)),1))</f>
        <v/>
      </c>
      <c r="E800" s="10" t="str">
        <f aca="false">IF(A800="","",DATE(YEAR(B800),MONTH(B800),1))</f>
        <v/>
      </c>
      <c r="F800" s="4" t="str">
        <f aca="false">IF(A800="","",(YEAR(E800)-YEAR(D800))*12+MONTH(E800)-MONTH(D800))</f>
        <v/>
      </c>
      <c r="G800" s="4" t="str">
        <f aca="false">IF(A800="","",IF(COUNTIFS($A$2:A800,A800,$F$2:F800,F800)=1,1,0))</f>
        <v/>
      </c>
    </row>
    <row r="801" customFormat="false" ht="15" hidden="false" customHeight="false" outlineLevel="0" collapsed="false">
      <c r="A801" s="11"/>
      <c r="B801" s="11"/>
      <c r="C801" s="11"/>
      <c r="D801" s="10" t="str">
        <f aca="false">IF(A801="","",DATE(YEAR(_xlfn.MINIFS($B:$B,$A:$A,A801)),MONTH(_xlfn.MINIFS($B:$B,$A:$A,A801)),1))</f>
        <v/>
      </c>
      <c r="E801" s="10" t="str">
        <f aca="false">IF(A801="","",DATE(YEAR(B801),MONTH(B801),1))</f>
        <v/>
      </c>
      <c r="F801" s="4" t="str">
        <f aca="false">IF(A801="","",(YEAR(E801)-YEAR(D801))*12+MONTH(E801)-MONTH(D801))</f>
        <v/>
      </c>
      <c r="G801" s="4" t="str">
        <f aca="false">IF(A801="","",IF(COUNTIFS($A$2:A801,A801,$F$2:F801,F801)=1,1,0))</f>
        <v/>
      </c>
    </row>
    <row r="802" customFormat="false" ht="15" hidden="false" customHeight="false" outlineLevel="0" collapsed="false">
      <c r="A802" s="11"/>
      <c r="B802" s="11"/>
      <c r="C802" s="11"/>
      <c r="D802" s="10" t="str">
        <f aca="false">IF(A802="","",DATE(YEAR(_xlfn.MINIFS($B:$B,$A:$A,A802)),MONTH(_xlfn.MINIFS($B:$B,$A:$A,A802)),1))</f>
        <v/>
      </c>
      <c r="E802" s="10" t="str">
        <f aca="false">IF(A802="","",DATE(YEAR(B802),MONTH(B802),1))</f>
        <v/>
      </c>
      <c r="F802" s="4" t="str">
        <f aca="false">IF(A802="","",(YEAR(E802)-YEAR(D802))*12+MONTH(E802)-MONTH(D802))</f>
        <v/>
      </c>
      <c r="G802" s="4" t="str">
        <f aca="false">IF(A802="","",IF(COUNTIFS($A$2:A802,A802,$F$2:F802,F802)=1,1,0))</f>
        <v/>
      </c>
    </row>
    <row r="803" customFormat="false" ht="15" hidden="false" customHeight="false" outlineLevel="0" collapsed="false">
      <c r="A803" s="11"/>
      <c r="B803" s="11"/>
      <c r="C803" s="11"/>
      <c r="D803" s="10" t="str">
        <f aca="false">IF(A803="","",DATE(YEAR(_xlfn.MINIFS($B:$B,$A:$A,A803)),MONTH(_xlfn.MINIFS($B:$B,$A:$A,A803)),1))</f>
        <v/>
      </c>
      <c r="E803" s="10" t="str">
        <f aca="false">IF(A803="","",DATE(YEAR(B803),MONTH(B803),1))</f>
        <v/>
      </c>
      <c r="F803" s="4" t="str">
        <f aca="false">IF(A803="","",(YEAR(E803)-YEAR(D803))*12+MONTH(E803)-MONTH(D803))</f>
        <v/>
      </c>
      <c r="G803" s="4" t="str">
        <f aca="false">IF(A803="","",IF(COUNTIFS($A$2:A803,A803,$F$2:F803,F803)=1,1,0))</f>
        <v/>
      </c>
    </row>
    <row r="804" customFormat="false" ht="15" hidden="false" customHeight="false" outlineLevel="0" collapsed="false">
      <c r="A804" s="11"/>
      <c r="B804" s="11"/>
      <c r="C804" s="11"/>
      <c r="D804" s="10" t="str">
        <f aca="false">IF(A804="","",DATE(YEAR(_xlfn.MINIFS($B:$B,$A:$A,A804)),MONTH(_xlfn.MINIFS($B:$B,$A:$A,A804)),1))</f>
        <v/>
      </c>
      <c r="E804" s="10" t="str">
        <f aca="false">IF(A804="","",DATE(YEAR(B804),MONTH(B804),1))</f>
        <v/>
      </c>
      <c r="F804" s="4" t="str">
        <f aca="false">IF(A804="","",(YEAR(E804)-YEAR(D804))*12+MONTH(E804)-MONTH(D804))</f>
        <v/>
      </c>
      <c r="G804" s="4" t="str">
        <f aca="false">IF(A804="","",IF(COUNTIFS($A$2:A804,A804,$F$2:F804,F804)=1,1,0))</f>
        <v/>
      </c>
    </row>
    <row r="805" customFormat="false" ht="15" hidden="false" customHeight="false" outlineLevel="0" collapsed="false">
      <c r="A805" s="11"/>
      <c r="B805" s="11"/>
      <c r="C805" s="11"/>
      <c r="D805" s="10" t="str">
        <f aca="false">IF(A805="","",DATE(YEAR(_xlfn.MINIFS($B:$B,$A:$A,A805)),MONTH(_xlfn.MINIFS($B:$B,$A:$A,A805)),1))</f>
        <v/>
      </c>
      <c r="E805" s="10" t="str">
        <f aca="false">IF(A805="","",DATE(YEAR(B805),MONTH(B805),1))</f>
        <v/>
      </c>
      <c r="F805" s="4" t="str">
        <f aca="false">IF(A805="","",(YEAR(E805)-YEAR(D805))*12+MONTH(E805)-MONTH(D805))</f>
        <v/>
      </c>
      <c r="G805" s="4" t="str">
        <f aca="false">IF(A805="","",IF(COUNTIFS($A$2:A805,A805,$F$2:F805,F805)=1,1,0))</f>
        <v/>
      </c>
    </row>
    <row r="806" customFormat="false" ht="15" hidden="false" customHeight="false" outlineLevel="0" collapsed="false">
      <c r="A806" s="11"/>
      <c r="B806" s="11"/>
      <c r="C806" s="11"/>
      <c r="D806" s="10" t="str">
        <f aca="false">IF(A806="","",DATE(YEAR(_xlfn.MINIFS($B:$B,$A:$A,A806)),MONTH(_xlfn.MINIFS($B:$B,$A:$A,A806)),1))</f>
        <v/>
      </c>
      <c r="E806" s="10" t="str">
        <f aca="false">IF(A806="","",DATE(YEAR(B806),MONTH(B806),1))</f>
        <v/>
      </c>
      <c r="F806" s="4" t="str">
        <f aca="false">IF(A806="","",(YEAR(E806)-YEAR(D806))*12+MONTH(E806)-MONTH(D806))</f>
        <v/>
      </c>
      <c r="G806" s="4" t="str">
        <f aca="false">IF(A806="","",IF(COUNTIFS($A$2:A806,A806,$F$2:F806,F806)=1,1,0))</f>
        <v/>
      </c>
    </row>
    <row r="807" customFormat="false" ht="15" hidden="false" customHeight="false" outlineLevel="0" collapsed="false">
      <c r="A807" s="11"/>
      <c r="B807" s="11"/>
      <c r="C807" s="11"/>
      <c r="D807" s="10" t="str">
        <f aca="false">IF(A807="","",DATE(YEAR(_xlfn.MINIFS($B:$B,$A:$A,A807)),MONTH(_xlfn.MINIFS($B:$B,$A:$A,A807)),1))</f>
        <v/>
      </c>
      <c r="E807" s="10" t="str">
        <f aca="false">IF(A807="","",DATE(YEAR(B807),MONTH(B807),1))</f>
        <v/>
      </c>
      <c r="F807" s="4" t="str">
        <f aca="false">IF(A807="","",(YEAR(E807)-YEAR(D807))*12+MONTH(E807)-MONTH(D807))</f>
        <v/>
      </c>
      <c r="G807" s="4" t="str">
        <f aca="false">IF(A807="","",IF(COUNTIFS($A$2:A807,A807,$F$2:F807,F807)=1,1,0))</f>
        <v/>
      </c>
    </row>
    <row r="808" customFormat="false" ht="15" hidden="false" customHeight="false" outlineLevel="0" collapsed="false">
      <c r="A808" s="11"/>
      <c r="B808" s="11"/>
      <c r="C808" s="11"/>
      <c r="D808" s="10" t="str">
        <f aca="false">IF(A808="","",DATE(YEAR(_xlfn.MINIFS($B:$B,$A:$A,A808)),MONTH(_xlfn.MINIFS($B:$B,$A:$A,A808)),1))</f>
        <v/>
      </c>
      <c r="E808" s="10" t="str">
        <f aca="false">IF(A808="","",DATE(YEAR(B808),MONTH(B808),1))</f>
        <v/>
      </c>
      <c r="F808" s="4" t="str">
        <f aca="false">IF(A808="","",(YEAR(E808)-YEAR(D808))*12+MONTH(E808)-MONTH(D808))</f>
        <v/>
      </c>
      <c r="G808" s="4" t="str">
        <f aca="false">IF(A808="","",IF(COUNTIFS($A$2:A808,A808,$F$2:F808,F808)=1,1,0))</f>
        <v/>
      </c>
    </row>
    <row r="809" customFormat="false" ht="15" hidden="false" customHeight="false" outlineLevel="0" collapsed="false">
      <c r="A809" s="11"/>
      <c r="B809" s="11"/>
      <c r="C809" s="11"/>
      <c r="D809" s="10" t="str">
        <f aca="false">IF(A809="","",DATE(YEAR(_xlfn.MINIFS($B:$B,$A:$A,A809)),MONTH(_xlfn.MINIFS($B:$B,$A:$A,A809)),1))</f>
        <v/>
      </c>
      <c r="E809" s="10" t="str">
        <f aca="false">IF(A809="","",DATE(YEAR(B809),MONTH(B809),1))</f>
        <v/>
      </c>
      <c r="F809" s="4" t="str">
        <f aca="false">IF(A809="","",(YEAR(E809)-YEAR(D809))*12+MONTH(E809)-MONTH(D809))</f>
        <v/>
      </c>
      <c r="G809" s="4" t="str">
        <f aca="false">IF(A809="","",IF(COUNTIFS($A$2:A809,A809,$F$2:F809,F809)=1,1,0))</f>
        <v/>
      </c>
    </row>
    <row r="810" customFormat="false" ht="15" hidden="false" customHeight="false" outlineLevel="0" collapsed="false">
      <c r="A810" s="11"/>
      <c r="B810" s="11"/>
      <c r="C810" s="11"/>
      <c r="D810" s="10" t="str">
        <f aca="false">IF(A810="","",DATE(YEAR(_xlfn.MINIFS($B:$B,$A:$A,A810)),MONTH(_xlfn.MINIFS($B:$B,$A:$A,A810)),1))</f>
        <v/>
      </c>
      <c r="E810" s="10" t="str">
        <f aca="false">IF(A810="","",DATE(YEAR(B810),MONTH(B810),1))</f>
        <v/>
      </c>
      <c r="F810" s="4" t="str">
        <f aca="false">IF(A810="","",(YEAR(E810)-YEAR(D810))*12+MONTH(E810)-MONTH(D810))</f>
        <v/>
      </c>
      <c r="G810" s="4" t="str">
        <f aca="false">IF(A810="","",IF(COUNTIFS($A$2:A810,A810,$F$2:F810,F810)=1,1,0))</f>
        <v/>
      </c>
    </row>
    <row r="811" customFormat="false" ht="15" hidden="false" customHeight="false" outlineLevel="0" collapsed="false">
      <c r="A811" s="11"/>
      <c r="B811" s="11"/>
      <c r="C811" s="11"/>
      <c r="D811" s="10" t="str">
        <f aca="false">IF(A811="","",DATE(YEAR(_xlfn.MINIFS($B:$B,$A:$A,A811)),MONTH(_xlfn.MINIFS($B:$B,$A:$A,A811)),1))</f>
        <v/>
      </c>
      <c r="E811" s="10" t="str">
        <f aca="false">IF(A811="","",DATE(YEAR(B811),MONTH(B811),1))</f>
        <v/>
      </c>
      <c r="F811" s="4" t="str">
        <f aca="false">IF(A811="","",(YEAR(E811)-YEAR(D811))*12+MONTH(E811)-MONTH(D811))</f>
        <v/>
      </c>
      <c r="G811" s="4" t="str">
        <f aca="false">IF(A811="","",IF(COUNTIFS($A$2:A811,A811,$F$2:F811,F811)=1,1,0))</f>
        <v/>
      </c>
    </row>
    <row r="812" customFormat="false" ht="15" hidden="false" customHeight="false" outlineLevel="0" collapsed="false">
      <c r="A812" s="11"/>
      <c r="B812" s="11"/>
      <c r="C812" s="11"/>
      <c r="D812" s="10" t="str">
        <f aca="false">IF(A812="","",DATE(YEAR(_xlfn.MINIFS($B:$B,$A:$A,A812)),MONTH(_xlfn.MINIFS($B:$B,$A:$A,A812)),1))</f>
        <v/>
      </c>
      <c r="E812" s="10" t="str">
        <f aca="false">IF(A812="","",DATE(YEAR(B812),MONTH(B812),1))</f>
        <v/>
      </c>
      <c r="F812" s="4" t="str">
        <f aca="false">IF(A812="","",(YEAR(E812)-YEAR(D812))*12+MONTH(E812)-MONTH(D812))</f>
        <v/>
      </c>
      <c r="G812" s="4" t="str">
        <f aca="false">IF(A812="","",IF(COUNTIFS($A$2:A812,A812,$F$2:F812,F812)=1,1,0))</f>
        <v/>
      </c>
    </row>
    <row r="813" customFormat="false" ht="15" hidden="false" customHeight="false" outlineLevel="0" collapsed="false">
      <c r="A813" s="11"/>
      <c r="B813" s="11"/>
      <c r="C813" s="11"/>
      <c r="D813" s="10" t="str">
        <f aca="false">IF(A813="","",DATE(YEAR(_xlfn.MINIFS($B:$B,$A:$A,A813)),MONTH(_xlfn.MINIFS($B:$B,$A:$A,A813)),1))</f>
        <v/>
      </c>
      <c r="E813" s="10" t="str">
        <f aca="false">IF(A813="","",DATE(YEAR(B813),MONTH(B813),1))</f>
        <v/>
      </c>
      <c r="F813" s="4" t="str">
        <f aca="false">IF(A813="","",(YEAR(E813)-YEAR(D813))*12+MONTH(E813)-MONTH(D813))</f>
        <v/>
      </c>
      <c r="G813" s="4" t="str">
        <f aca="false">IF(A813="","",IF(COUNTIFS($A$2:A813,A813,$F$2:F813,F813)=1,1,0))</f>
        <v/>
      </c>
    </row>
    <row r="814" customFormat="false" ht="15" hidden="false" customHeight="false" outlineLevel="0" collapsed="false">
      <c r="A814" s="11"/>
      <c r="B814" s="11"/>
      <c r="C814" s="11"/>
      <c r="D814" s="10" t="str">
        <f aca="false">IF(A814="","",DATE(YEAR(_xlfn.MINIFS($B:$B,$A:$A,A814)),MONTH(_xlfn.MINIFS($B:$B,$A:$A,A814)),1))</f>
        <v/>
      </c>
      <c r="E814" s="10" t="str">
        <f aca="false">IF(A814="","",DATE(YEAR(B814),MONTH(B814),1))</f>
        <v/>
      </c>
      <c r="F814" s="4" t="str">
        <f aca="false">IF(A814="","",(YEAR(E814)-YEAR(D814))*12+MONTH(E814)-MONTH(D814))</f>
        <v/>
      </c>
      <c r="G814" s="4" t="str">
        <f aca="false">IF(A814="","",IF(COUNTIFS($A$2:A814,A814,$F$2:F814,F814)=1,1,0))</f>
        <v/>
      </c>
    </row>
    <row r="815" customFormat="false" ht="15" hidden="false" customHeight="false" outlineLevel="0" collapsed="false">
      <c r="A815" s="11"/>
      <c r="B815" s="11"/>
      <c r="C815" s="11"/>
      <c r="D815" s="10" t="str">
        <f aca="false">IF(A815="","",DATE(YEAR(_xlfn.MINIFS($B:$B,$A:$A,A815)),MONTH(_xlfn.MINIFS($B:$B,$A:$A,A815)),1))</f>
        <v/>
      </c>
      <c r="E815" s="10" t="str">
        <f aca="false">IF(A815="","",DATE(YEAR(B815),MONTH(B815),1))</f>
        <v/>
      </c>
      <c r="F815" s="4" t="str">
        <f aca="false">IF(A815="","",(YEAR(E815)-YEAR(D815))*12+MONTH(E815)-MONTH(D815))</f>
        <v/>
      </c>
      <c r="G815" s="4" t="str">
        <f aca="false">IF(A815="","",IF(COUNTIFS($A$2:A815,A815,$F$2:F815,F815)=1,1,0))</f>
        <v/>
      </c>
    </row>
    <row r="816" customFormat="false" ht="15" hidden="false" customHeight="false" outlineLevel="0" collapsed="false">
      <c r="A816" s="11"/>
      <c r="B816" s="11"/>
      <c r="C816" s="11"/>
      <c r="D816" s="10" t="str">
        <f aca="false">IF(A816="","",DATE(YEAR(_xlfn.MINIFS($B:$B,$A:$A,A816)),MONTH(_xlfn.MINIFS($B:$B,$A:$A,A816)),1))</f>
        <v/>
      </c>
      <c r="E816" s="10" t="str">
        <f aca="false">IF(A816="","",DATE(YEAR(B816),MONTH(B816),1))</f>
        <v/>
      </c>
      <c r="F816" s="4" t="str">
        <f aca="false">IF(A816="","",(YEAR(E816)-YEAR(D816))*12+MONTH(E816)-MONTH(D816))</f>
        <v/>
      </c>
      <c r="G816" s="4" t="str">
        <f aca="false">IF(A816="","",IF(COUNTIFS($A$2:A816,A816,$F$2:F816,F816)=1,1,0))</f>
        <v/>
      </c>
    </row>
    <row r="817" customFormat="false" ht="15" hidden="false" customHeight="false" outlineLevel="0" collapsed="false">
      <c r="A817" s="11"/>
      <c r="B817" s="11"/>
      <c r="C817" s="11"/>
      <c r="D817" s="10" t="str">
        <f aca="false">IF(A817="","",DATE(YEAR(_xlfn.MINIFS($B:$B,$A:$A,A817)),MONTH(_xlfn.MINIFS($B:$B,$A:$A,A817)),1))</f>
        <v/>
      </c>
      <c r="E817" s="10" t="str">
        <f aca="false">IF(A817="","",DATE(YEAR(B817),MONTH(B817),1))</f>
        <v/>
      </c>
      <c r="F817" s="4" t="str">
        <f aca="false">IF(A817="","",(YEAR(E817)-YEAR(D817))*12+MONTH(E817)-MONTH(D817))</f>
        <v/>
      </c>
      <c r="G817" s="4" t="str">
        <f aca="false">IF(A817="","",IF(COUNTIFS($A$2:A817,A817,$F$2:F817,F817)=1,1,0))</f>
        <v/>
      </c>
    </row>
    <row r="818" customFormat="false" ht="15" hidden="false" customHeight="false" outlineLevel="0" collapsed="false">
      <c r="A818" s="11"/>
      <c r="B818" s="11"/>
      <c r="C818" s="11"/>
      <c r="D818" s="10" t="str">
        <f aca="false">IF(A818="","",DATE(YEAR(_xlfn.MINIFS($B:$B,$A:$A,A818)),MONTH(_xlfn.MINIFS($B:$B,$A:$A,A818)),1))</f>
        <v/>
      </c>
      <c r="E818" s="10" t="str">
        <f aca="false">IF(A818="","",DATE(YEAR(B818),MONTH(B818),1))</f>
        <v/>
      </c>
      <c r="F818" s="4" t="str">
        <f aca="false">IF(A818="","",(YEAR(E818)-YEAR(D818))*12+MONTH(E818)-MONTH(D818))</f>
        <v/>
      </c>
      <c r="G818" s="4" t="str">
        <f aca="false">IF(A818="","",IF(COUNTIFS($A$2:A818,A818,$F$2:F818,F818)=1,1,0))</f>
        <v/>
      </c>
    </row>
    <row r="819" customFormat="false" ht="15" hidden="false" customHeight="false" outlineLevel="0" collapsed="false">
      <c r="A819" s="11"/>
      <c r="B819" s="11"/>
      <c r="C819" s="11"/>
      <c r="D819" s="10" t="str">
        <f aca="false">IF(A819="","",DATE(YEAR(_xlfn.MINIFS($B:$B,$A:$A,A819)),MONTH(_xlfn.MINIFS($B:$B,$A:$A,A819)),1))</f>
        <v/>
      </c>
      <c r="E819" s="10" t="str">
        <f aca="false">IF(A819="","",DATE(YEAR(B819),MONTH(B819),1))</f>
        <v/>
      </c>
      <c r="F819" s="4" t="str">
        <f aca="false">IF(A819="","",(YEAR(E819)-YEAR(D819))*12+MONTH(E819)-MONTH(D819))</f>
        <v/>
      </c>
      <c r="G819" s="4" t="str">
        <f aca="false">IF(A819="","",IF(COUNTIFS($A$2:A819,A819,$F$2:F819,F819)=1,1,0))</f>
        <v/>
      </c>
    </row>
    <row r="820" customFormat="false" ht="15" hidden="false" customHeight="false" outlineLevel="0" collapsed="false">
      <c r="A820" s="11"/>
      <c r="B820" s="11"/>
      <c r="C820" s="11"/>
      <c r="D820" s="10" t="str">
        <f aca="false">IF(A820="","",DATE(YEAR(_xlfn.MINIFS($B:$B,$A:$A,A820)),MONTH(_xlfn.MINIFS($B:$B,$A:$A,A820)),1))</f>
        <v/>
      </c>
      <c r="E820" s="10" t="str">
        <f aca="false">IF(A820="","",DATE(YEAR(B820),MONTH(B820),1))</f>
        <v/>
      </c>
      <c r="F820" s="4" t="str">
        <f aca="false">IF(A820="","",(YEAR(E820)-YEAR(D820))*12+MONTH(E820)-MONTH(D820))</f>
        <v/>
      </c>
      <c r="G820" s="4" t="str">
        <f aca="false">IF(A820="","",IF(COUNTIFS($A$2:A820,A820,$F$2:F820,F820)=1,1,0))</f>
        <v/>
      </c>
    </row>
    <row r="821" customFormat="false" ht="15" hidden="false" customHeight="false" outlineLevel="0" collapsed="false">
      <c r="A821" s="11"/>
      <c r="B821" s="11"/>
      <c r="C821" s="11"/>
      <c r="D821" s="10" t="str">
        <f aca="false">IF(A821="","",DATE(YEAR(_xlfn.MINIFS($B:$B,$A:$A,A821)),MONTH(_xlfn.MINIFS($B:$B,$A:$A,A821)),1))</f>
        <v/>
      </c>
      <c r="E821" s="10" t="str">
        <f aca="false">IF(A821="","",DATE(YEAR(B821),MONTH(B821),1))</f>
        <v/>
      </c>
      <c r="F821" s="4" t="str">
        <f aca="false">IF(A821="","",(YEAR(E821)-YEAR(D821))*12+MONTH(E821)-MONTH(D821))</f>
        <v/>
      </c>
      <c r="G821" s="4" t="str">
        <f aca="false">IF(A821="","",IF(COUNTIFS($A$2:A821,A821,$F$2:F821,F821)=1,1,0))</f>
        <v/>
      </c>
    </row>
    <row r="822" customFormat="false" ht="15" hidden="false" customHeight="false" outlineLevel="0" collapsed="false">
      <c r="A822" s="11"/>
      <c r="B822" s="11"/>
      <c r="C822" s="11"/>
      <c r="D822" s="10" t="str">
        <f aca="false">IF(A822="","",DATE(YEAR(_xlfn.MINIFS($B:$B,$A:$A,A822)),MONTH(_xlfn.MINIFS($B:$B,$A:$A,A822)),1))</f>
        <v/>
      </c>
      <c r="E822" s="10" t="str">
        <f aca="false">IF(A822="","",DATE(YEAR(B822),MONTH(B822),1))</f>
        <v/>
      </c>
      <c r="F822" s="4" t="str">
        <f aca="false">IF(A822="","",(YEAR(E822)-YEAR(D822))*12+MONTH(E822)-MONTH(D822))</f>
        <v/>
      </c>
      <c r="G822" s="4" t="str">
        <f aca="false">IF(A822="","",IF(COUNTIFS($A$2:A822,A822,$F$2:F822,F822)=1,1,0))</f>
        <v/>
      </c>
    </row>
    <row r="823" customFormat="false" ht="15" hidden="false" customHeight="false" outlineLevel="0" collapsed="false">
      <c r="A823" s="11"/>
      <c r="B823" s="11"/>
      <c r="C823" s="11"/>
      <c r="D823" s="10" t="str">
        <f aca="false">IF(A823="","",DATE(YEAR(_xlfn.MINIFS($B:$B,$A:$A,A823)),MONTH(_xlfn.MINIFS($B:$B,$A:$A,A823)),1))</f>
        <v/>
      </c>
      <c r="E823" s="10" t="str">
        <f aca="false">IF(A823="","",DATE(YEAR(B823),MONTH(B823),1))</f>
        <v/>
      </c>
      <c r="F823" s="4" t="str">
        <f aca="false">IF(A823="","",(YEAR(E823)-YEAR(D823))*12+MONTH(E823)-MONTH(D823))</f>
        <v/>
      </c>
      <c r="G823" s="4" t="str">
        <f aca="false">IF(A823="","",IF(COUNTIFS($A$2:A823,A823,$F$2:F823,F823)=1,1,0))</f>
        <v/>
      </c>
    </row>
    <row r="824" customFormat="false" ht="15" hidden="false" customHeight="false" outlineLevel="0" collapsed="false">
      <c r="A824" s="11"/>
      <c r="B824" s="11"/>
      <c r="C824" s="11"/>
      <c r="D824" s="10" t="str">
        <f aca="false">IF(A824="","",DATE(YEAR(_xlfn.MINIFS($B:$B,$A:$A,A824)),MONTH(_xlfn.MINIFS($B:$B,$A:$A,A824)),1))</f>
        <v/>
      </c>
      <c r="E824" s="10" t="str">
        <f aca="false">IF(A824="","",DATE(YEAR(B824),MONTH(B824),1))</f>
        <v/>
      </c>
      <c r="F824" s="4" t="str">
        <f aca="false">IF(A824="","",(YEAR(E824)-YEAR(D824))*12+MONTH(E824)-MONTH(D824))</f>
        <v/>
      </c>
      <c r="G824" s="4" t="str">
        <f aca="false">IF(A824="","",IF(COUNTIFS($A$2:A824,A824,$F$2:F824,F824)=1,1,0))</f>
        <v/>
      </c>
    </row>
    <row r="825" customFormat="false" ht="15" hidden="false" customHeight="false" outlineLevel="0" collapsed="false">
      <c r="A825" s="11"/>
      <c r="B825" s="11"/>
      <c r="C825" s="11"/>
      <c r="D825" s="10" t="str">
        <f aca="false">IF(A825="","",DATE(YEAR(_xlfn.MINIFS($B:$B,$A:$A,A825)),MONTH(_xlfn.MINIFS($B:$B,$A:$A,A825)),1))</f>
        <v/>
      </c>
      <c r="E825" s="10" t="str">
        <f aca="false">IF(A825="","",DATE(YEAR(B825),MONTH(B825),1))</f>
        <v/>
      </c>
      <c r="F825" s="4" t="str">
        <f aca="false">IF(A825="","",(YEAR(E825)-YEAR(D825))*12+MONTH(E825)-MONTH(D825))</f>
        <v/>
      </c>
      <c r="G825" s="4" t="str">
        <f aca="false">IF(A825="","",IF(COUNTIFS($A$2:A825,A825,$F$2:F825,F825)=1,1,0))</f>
        <v/>
      </c>
    </row>
    <row r="826" customFormat="false" ht="15" hidden="false" customHeight="false" outlineLevel="0" collapsed="false">
      <c r="A826" s="11"/>
      <c r="B826" s="11"/>
      <c r="C826" s="11"/>
      <c r="D826" s="10" t="str">
        <f aca="false">IF(A826="","",DATE(YEAR(_xlfn.MINIFS($B:$B,$A:$A,A826)),MONTH(_xlfn.MINIFS($B:$B,$A:$A,A826)),1))</f>
        <v/>
      </c>
      <c r="E826" s="10" t="str">
        <f aca="false">IF(A826="","",DATE(YEAR(B826),MONTH(B826),1))</f>
        <v/>
      </c>
      <c r="F826" s="4" t="str">
        <f aca="false">IF(A826="","",(YEAR(E826)-YEAR(D826))*12+MONTH(E826)-MONTH(D826))</f>
        <v/>
      </c>
      <c r="G826" s="4" t="str">
        <f aca="false">IF(A826="","",IF(COUNTIFS($A$2:A826,A826,$F$2:F826,F826)=1,1,0))</f>
        <v/>
      </c>
    </row>
    <row r="827" customFormat="false" ht="15" hidden="false" customHeight="false" outlineLevel="0" collapsed="false">
      <c r="A827" s="11"/>
      <c r="B827" s="11"/>
      <c r="C827" s="11"/>
      <c r="D827" s="10" t="str">
        <f aca="false">IF(A827="","",DATE(YEAR(_xlfn.MINIFS($B:$B,$A:$A,A827)),MONTH(_xlfn.MINIFS($B:$B,$A:$A,A827)),1))</f>
        <v/>
      </c>
      <c r="E827" s="10" t="str">
        <f aca="false">IF(A827="","",DATE(YEAR(B827),MONTH(B827),1))</f>
        <v/>
      </c>
      <c r="F827" s="4" t="str">
        <f aca="false">IF(A827="","",(YEAR(E827)-YEAR(D827))*12+MONTH(E827)-MONTH(D827))</f>
        <v/>
      </c>
      <c r="G827" s="4" t="str">
        <f aca="false">IF(A827="","",IF(COUNTIFS($A$2:A827,A827,$F$2:F827,F827)=1,1,0))</f>
        <v/>
      </c>
    </row>
    <row r="828" customFormat="false" ht="15" hidden="false" customHeight="false" outlineLevel="0" collapsed="false">
      <c r="A828" s="11"/>
      <c r="B828" s="11"/>
      <c r="C828" s="11"/>
      <c r="D828" s="10" t="str">
        <f aca="false">IF(A828="","",DATE(YEAR(_xlfn.MINIFS($B:$B,$A:$A,A828)),MONTH(_xlfn.MINIFS($B:$B,$A:$A,A828)),1))</f>
        <v/>
      </c>
      <c r="E828" s="10" t="str">
        <f aca="false">IF(A828="","",DATE(YEAR(B828),MONTH(B828),1))</f>
        <v/>
      </c>
      <c r="F828" s="4" t="str">
        <f aca="false">IF(A828="","",(YEAR(E828)-YEAR(D828))*12+MONTH(E828)-MONTH(D828))</f>
        <v/>
      </c>
      <c r="G828" s="4" t="str">
        <f aca="false">IF(A828="","",IF(COUNTIFS($A$2:A828,A828,$F$2:F828,F828)=1,1,0))</f>
        <v/>
      </c>
    </row>
    <row r="829" customFormat="false" ht="15" hidden="false" customHeight="false" outlineLevel="0" collapsed="false">
      <c r="A829" s="11"/>
      <c r="B829" s="11"/>
      <c r="C829" s="11"/>
      <c r="D829" s="10" t="str">
        <f aca="false">IF(A829="","",DATE(YEAR(_xlfn.MINIFS($B:$B,$A:$A,A829)),MONTH(_xlfn.MINIFS($B:$B,$A:$A,A829)),1))</f>
        <v/>
      </c>
      <c r="E829" s="10" t="str">
        <f aca="false">IF(A829="","",DATE(YEAR(B829),MONTH(B829),1))</f>
        <v/>
      </c>
      <c r="F829" s="4" t="str">
        <f aca="false">IF(A829="","",(YEAR(E829)-YEAR(D829))*12+MONTH(E829)-MONTH(D829))</f>
        <v/>
      </c>
      <c r="G829" s="4" t="str">
        <f aca="false">IF(A829="","",IF(COUNTIFS($A$2:A829,A829,$F$2:F829,F829)=1,1,0))</f>
        <v/>
      </c>
    </row>
    <row r="830" customFormat="false" ht="15" hidden="false" customHeight="false" outlineLevel="0" collapsed="false">
      <c r="A830" s="11"/>
      <c r="B830" s="11"/>
      <c r="C830" s="11"/>
      <c r="D830" s="10" t="str">
        <f aca="false">IF(A830="","",DATE(YEAR(_xlfn.MINIFS($B:$B,$A:$A,A830)),MONTH(_xlfn.MINIFS($B:$B,$A:$A,A830)),1))</f>
        <v/>
      </c>
      <c r="E830" s="10" t="str">
        <f aca="false">IF(A830="","",DATE(YEAR(B830),MONTH(B830),1))</f>
        <v/>
      </c>
      <c r="F830" s="4" t="str">
        <f aca="false">IF(A830="","",(YEAR(E830)-YEAR(D830))*12+MONTH(E830)-MONTH(D830))</f>
        <v/>
      </c>
      <c r="G830" s="4" t="str">
        <f aca="false">IF(A830="","",IF(COUNTIFS($A$2:A830,A830,$F$2:F830,F830)=1,1,0))</f>
        <v/>
      </c>
    </row>
    <row r="831" customFormat="false" ht="15" hidden="false" customHeight="false" outlineLevel="0" collapsed="false">
      <c r="A831" s="11"/>
      <c r="B831" s="11"/>
      <c r="C831" s="11"/>
      <c r="D831" s="10" t="str">
        <f aca="false">IF(A831="","",DATE(YEAR(_xlfn.MINIFS($B:$B,$A:$A,A831)),MONTH(_xlfn.MINIFS($B:$B,$A:$A,A831)),1))</f>
        <v/>
      </c>
      <c r="E831" s="10" t="str">
        <f aca="false">IF(A831="","",DATE(YEAR(B831),MONTH(B831),1))</f>
        <v/>
      </c>
      <c r="F831" s="4" t="str">
        <f aca="false">IF(A831="","",(YEAR(E831)-YEAR(D831))*12+MONTH(E831)-MONTH(D831))</f>
        <v/>
      </c>
      <c r="G831" s="4" t="str">
        <f aca="false">IF(A831="","",IF(COUNTIFS($A$2:A831,A831,$F$2:F831,F831)=1,1,0))</f>
        <v/>
      </c>
    </row>
    <row r="832" customFormat="false" ht="15" hidden="false" customHeight="false" outlineLevel="0" collapsed="false">
      <c r="A832" s="11"/>
      <c r="B832" s="11"/>
      <c r="C832" s="11"/>
      <c r="D832" s="10" t="str">
        <f aca="false">IF(A832="","",DATE(YEAR(_xlfn.MINIFS($B:$B,$A:$A,A832)),MONTH(_xlfn.MINIFS($B:$B,$A:$A,A832)),1))</f>
        <v/>
      </c>
      <c r="E832" s="10" t="str">
        <f aca="false">IF(A832="","",DATE(YEAR(B832),MONTH(B832),1))</f>
        <v/>
      </c>
      <c r="F832" s="4" t="str">
        <f aca="false">IF(A832="","",(YEAR(E832)-YEAR(D832))*12+MONTH(E832)-MONTH(D832))</f>
        <v/>
      </c>
      <c r="G832" s="4" t="str">
        <f aca="false">IF(A832="","",IF(COUNTIFS($A$2:A832,A832,$F$2:F832,F832)=1,1,0))</f>
        <v/>
      </c>
    </row>
    <row r="833" customFormat="false" ht="15" hidden="false" customHeight="false" outlineLevel="0" collapsed="false">
      <c r="A833" s="11"/>
      <c r="B833" s="11"/>
      <c r="C833" s="11"/>
      <c r="D833" s="10" t="str">
        <f aca="false">IF(A833="","",DATE(YEAR(_xlfn.MINIFS($B:$B,$A:$A,A833)),MONTH(_xlfn.MINIFS($B:$B,$A:$A,A833)),1))</f>
        <v/>
      </c>
      <c r="E833" s="10" t="str">
        <f aca="false">IF(A833="","",DATE(YEAR(B833),MONTH(B833),1))</f>
        <v/>
      </c>
      <c r="F833" s="4" t="str">
        <f aca="false">IF(A833="","",(YEAR(E833)-YEAR(D833))*12+MONTH(E833)-MONTH(D833))</f>
        <v/>
      </c>
      <c r="G833" s="4" t="str">
        <f aca="false">IF(A833="","",IF(COUNTIFS($A$2:A833,A833,$F$2:F833,F833)=1,1,0))</f>
        <v/>
      </c>
    </row>
    <row r="834" customFormat="false" ht="15" hidden="false" customHeight="false" outlineLevel="0" collapsed="false">
      <c r="A834" s="11"/>
      <c r="B834" s="11"/>
      <c r="C834" s="11"/>
      <c r="D834" s="10" t="str">
        <f aca="false">IF(A834="","",DATE(YEAR(_xlfn.MINIFS($B:$B,$A:$A,A834)),MONTH(_xlfn.MINIFS($B:$B,$A:$A,A834)),1))</f>
        <v/>
      </c>
      <c r="E834" s="10" t="str">
        <f aca="false">IF(A834="","",DATE(YEAR(B834),MONTH(B834),1))</f>
        <v/>
      </c>
      <c r="F834" s="4" t="str">
        <f aca="false">IF(A834="","",(YEAR(E834)-YEAR(D834))*12+MONTH(E834)-MONTH(D834))</f>
        <v/>
      </c>
      <c r="G834" s="4" t="str">
        <f aca="false">IF(A834="","",IF(COUNTIFS($A$2:A834,A834,$F$2:F834,F834)=1,1,0))</f>
        <v/>
      </c>
    </row>
    <row r="835" customFormat="false" ht="15" hidden="false" customHeight="false" outlineLevel="0" collapsed="false">
      <c r="A835" s="11"/>
      <c r="B835" s="11"/>
      <c r="C835" s="11"/>
      <c r="D835" s="10" t="str">
        <f aca="false">IF(A835="","",DATE(YEAR(_xlfn.MINIFS($B:$B,$A:$A,A835)),MONTH(_xlfn.MINIFS($B:$B,$A:$A,A835)),1))</f>
        <v/>
      </c>
      <c r="E835" s="10" t="str">
        <f aca="false">IF(A835="","",DATE(YEAR(B835),MONTH(B835),1))</f>
        <v/>
      </c>
      <c r="F835" s="4" t="str">
        <f aca="false">IF(A835="","",(YEAR(E835)-YEAR(D835))*12+MONTH(E835)-MONTH(D835))</f>
        <v/>
      </c>
      <c r="G835" s="4" t="str">
        <f aca="false">IF(A835="","",IF(COUNTIFS($A$2:A835,A835,$F$2:F835,F835)=1,1,0))</f>
        <v/>
      </c>
    </row>
    <row r="836" customFormat="false" ht="15" hidden="false" customHeight="false" outlineLevel="0" collapsed="false">
      <c r="A836" s="11"/>
      <c r="B836" s="11"/>
      <c r="C836" s="11"/>
      <c r="D836" s="10" t="str">
        <f aca="false">IF(A836="","",DATE(YEAR(_xlfn.MINIFS($B:$B,$A:$A,A836)),MONTH(_xlfn.MINIFS($B:$B,$A:$A,A836)),1))</f>
        <v/>
      </c>
      <c r="E836" s="10" t="str">
        <f aca="false">IF(A836="","",DATE(YEAR(B836),MONTH(B836),1))</f>
        <v/>
      </c>
      <c r="F836" s="4" t="str">
        <f aca="false">IF(A836="","",(YEAR(E836)-YEAR(D836))*12+MONTH(E836)-MONTH(D836))</f>
        <v/>
      </c>
      <c r="G836" s="4" t="str">
        <f aca="false">IF(A836="","",IF(COUNTIFS($A$2:A836,A836,$F$2:F836,F836)=1,1,0))</f>
        <v/>
      </c>
    </row>
    <row r="837" customFormat="false" ht="15" hidden="false" customHeight="false" outlineLevel="0" collapsed="false">
      <c r="A837" s="11"/>
      <c r="B837" s="11"/>
      <c r="C837" s="11"/>
      <c r="D837" s="10" t="str">
        <f aca="false">IF(A837="","",DATE(YEAR(_xlfn.MINIFS($B:$B,$A:$A,A837)),MONTH(_xlfn.MINIFS($B:$B,$A:$A,A837)),1))</f>
        <v/>
      </c>
      <c r="E837" s="10" t="str">
        <f aca="false">IF(A837="","",DATE(YEAR(B837),MONTH(B837),1))</f>
        <v/>
      </c>
      <c r="F837" s="4" t="str">
        <f aca="false">IF(A837="","",(YEAR(E837)-YEAR(D837))*12+MONTH(E837)-MONTH(D837))</f>
        <v/>
      </c>
      <c r="G837" s="4" t="str">
        <f aca="false">IF(A837="","",IF(COUNTIFS($A$2:A837,A837,$F$2:F837,F837)=1,1,0))</f>
        <v/>
      </c>
    </row>
    <row r="838" customFormat="false" ht="15" hidden="false" customHeight="false" outlineLevel="0" collapsed="false">
      <c r="A838" s="11"/>
      <c r="B838" s="11"/>
      <c r="C838" s="11"/>
      <c r="D838" s="10" t="str">
        <f aca="false">IF(A838="","",DATE(YEAR(_xlfn.MINIFS($B:$B,$A:$A,A838)),MONTH(_xlfn.MINIFS($B:$B,$A:$A,A838)),1))</f>
        <v/>
      </c>
      <c r="E838" s="10" t="str">
        <f aca="false">IF(A838="","",DATE(YEAR(B838),MONTH(B838),1))</f>
        <v/>
      </c>
      <c r="F838" s="4" t="str">
        <f aca="false">IF(A838="","",(YEAR(E838)-YEAR(D838))*12+MONTH(E838)-MONTH(D838))</f>
        <v/>
      </c>
      <c r="G838" s="4" t="str">
        <f aca="false">IF(A838="","",IF(COUNTIFS($A$2:A838,A838,$F$2:F838,F838)=1,1,0))</f>
        <v/>
      </c>
    </row>
    <row r="839" customFormat="false" ht="15" hidden="false" customHeight="false" outlineLevel="0" collapsed="false">
      <c r="A839" s="11"/>
      <c r="B839" s="11"/>
      <c r="C839" s="11"/>
      <c r="D839" s="10" t="str">
        <f aca="false">IF(A839="","",DATE(YEAR(_xlfn.MINIFS($B:$B,$A:$A,A839)),MONTH(_xlfn.MINIFS($B:$B,$A:$A,A839)),1))</f>
        <v/>
      </c>
      <c r="E839" s="10" t="str">
        <f aca="false">IF(A839="","",DATE(YEAR(B839),MONTH(B839),1))</f>
        <v/>
      </c>
      <c r="F839" s="4" t="str">
        <f aca="false">IF(A839="","",(YEAR(E839)-YEAR(D839))*12+MONTH(E839)-MONTH(D839))</f>
        <v/>
      </c>
      <c r="G839" s="4" t="str">
        <f aca="false">IF(A839="","",IF(COUNTIFS($A$2:A839,A839,$F$2:F839,F839)=1,1,0))</f>
        <v/>
      </c>
    </row>
    <row r="840" customFormat="false" ht="15" hidden="false" customHeight="false" outlineLevel="0" collapsed="false">
      <c r="A840" s="11"/>
      <c r="B840" s="11"/>
      <c r="C840" s="11"/>
      <c r="D840" s="10" t="str">
        <f aca="false">IF(A840="","",DATE(YEAR(_xlfn.MINIFS($B:$B,$A:$A,A840)),MONTH(_xlfn.MINIFS($B:$B,$A:$A,A840)),1))</f>
        <v/>
      </c>
      <c r="E840" s="10" t="str">
        <f aca="false">IF(A840="","",DATE(YEAR(B840),MONTH(B840),1))</f>
        <v/>
      </c>
      <c r="F840" s="4" t="str">
        <f aca="false">IF(A840="","",(YEAR(E840)-YEAR(D840))*12+MONTH(E840)-MONTH(D840))</f>
        <v/>
      </c>
      <c r="G840" s="4" t="str">
        <f aca="false">IF(A840="","",IF(COUNTIFS($A$2:A840,A840,$F$2:F840,F840)=1,1,0))</f>
        <v/>
      </c>
    </row>
    <row r="841" customFormat="false" ht="15" hidden="false" customHeight="false" outlineLevel="0" collapsed="false">
      <c r="A841" s="11"/>
      <c r="B841" s="11"/>
      <c r="C841" s="11"/>
      <c r="D841" s="10" t="str">
        <f aca="false">IF(A841="","",DATE(YEAR(_xlfn.MINIFS($B:$B,$A:$A,A841)),MONTH(_xlfn.MINIFS($B:$B,$A:$A,A841)),1))</f>
        <v/>
      </c>
      <c r="E841" s="10" t="str">
        <f aca="false">IF(A841="","",DATE(YEAR(B841),MONTH(B841),1))</f>
        <v/>
      </c>
      <c r="F841" s="4" t="str">
        <f aca="false">IF(A841="","",(YEAR(E841)-YEAR(D841))*12+MONTH(E841)-MONTH(D841))</f>
        <v/>
      </c>
      <c r="G841" s="4" t="str">
        <f aca="false">IF(A841="","",IF(COUNTIFS($A$2:A841,A841,$F$2:F841,F841)=1,1,0))</f>
        <v/>
      </c>
    </row>
    <row r="842" customFormat="false" ht="15" hidden="false" customHeight="false" outlineLevel="0" collapsed="false">
      <c r="A842" s="11"/>
      <c r="B842" s="11"/>
      <c r="C842" s="11"/>
      <c r="D842" s="10" t="str">
        <f aca="false">IF(A842="","",DATE(YEAR(_xlfn.MINIFS($B:$B,$A:$A,A842)),MONTH(_xlfn.MINIFS($B:$B,$A:$A,A842)),1))</f>
        <v/>
      </c>
      <c r="E842" s="10" t="str">
        <f aca="false">IF(A842="","",DATE(YEAR(B842),MONTH(B842),1))</f>
        <v/>
      </c>
      <c r="F842" s="4" t="str">
        <f aca="false">IF(A842="","",(YEAR(E842)-YEAR(D842))*12+MONTH(E842)-MONTH(D842))</f>
        <v/>
      </c>
      <c r="G842" s="4" t="str">
        <f aca="false">IF(A842="","",IF(COUNTIFS($A$2:A842,A842,$F$2:F842,F842)=1,1,0))</f>
        <v/>
      </c>
    </row>
    <row r="843" customFormat="false" ht="15" hidden="false" customHeight="false" outlineLevel="0" collapsed="false">
      <c r="A843" s="11"/>
      <c r="B843" s="11"/>
      <c r="C843" s="11"/>
      <c r="D843" s="10" t="str">
        <f aca="false">IF(A843="","",DATE(YEAR(_xlfn.MINIFS($B:$B,$A:$A,A843)),MONTH(_xlfn.MINIFS($B:$B,$A:$A,A843)),1))</f>
        <v/>
      </c>
      <c r="E843" s="10" t="str">
        <f aca="false">IF(A843="","",DATE(YEAR(B843),MONTH(B843),1))</f>
        <v/>
      </c>
      <c r="F843" s="4" t="str">
        <f aca="false">IF(A843="","",(YEAR(E843)-YEAR(D843))*12+MONTH(E843)-MONTH(D843))</f>
        <v/>
      </c>
      <c r="G843" s="4" t="str">
        <f aca="false">IF(A843="","",IF(COUNTIFS($A$2:A843,A843,$F$2:F843,F843)=1,1,0))</f>
        <v/>
      </c>
    </row>
    <row r="844" customFormat="false" ht="15" hidden="false" customHeight="false" outlineLevel="0" collapsed="false">
      <c r="A844" s="11"/>
      <c r="B844" s="11"/>
      <c r="C844" s="11"/>
      <c r="D844" s="10" t="str">
        <f aca="false">IF(A844="","",DATE(YEAR(_xlfn.MINIFS($B:$B,$A:$A,A844)),MONTH(_xlfn.MINIFS($B:$B,$A:$A,A844)),1))</f>
        <v/>
      </c>
      <c r="E844" s="10" t="str">
        <f aca="false">IF(A844="","",DATE(YEAR(B844),MONTH(B844),1))</f>
        <v/>
      </c>
      <c r="F844" s="4" t="str">
        <f aca="false">IF(A844="","",(YEAR(E844)-YEAR(D844))*12+MONTH(E844)-MONTH(D844))</f>
        <v/>
      </c>
      <c r="G844" s="4" t="str">
        <f aca="false">IF(A844="","",IF(COUNTIFS($A$2:A844,A844,$F$2:F844,F844)=1,1,0))</f>
        <v/>
      </c>
    </row>
    <row r="845" customFormat="false" ht="15" hidden="false" customHeight="false" outlineLevel="0" collapsed="false">
      <c r="A845" s="11"/>
      <c r="B845" s="11"/>
      <c r="C845" s="11"/>
      <c r="D845" s="10" t="str">
        <f aca="false">IF(A845="","",DATE(YEAR(_xlfn.MINIFS($B:$B,$A:$A,A845)),MONTH(_xlfn.MINIFS($B:$B,$A:$A,A845)),1))</f>
        <v/>
      </c>
      <c r="E845" s="10" t="str">
        <f aca="false">IF(A845="","",DATE(YEAR(B845),MONTH(B845),1))</f>
        <v/>
      </c>
      <c r="F845" s="4" t="str">
        <f aca="false">IF(A845="","",(YEAR(E845)-YEAR(D845))*12+MONTH(E845)-MONTH(D845))</f>
        <v/>
      </c>
      <c r="G845" s="4" t="str">
        <f aca="false">IF(A845="","",IF(COUNTIFS($A$2:A845,A845,$F$2:F845,F845)=1,1,0))</f>
        <v/>
      </c>
    </row>
    <row r="846" customFormat="false" ht="15" hidden="false" customHeight="false" outlineLevel="0" collapsed="false">
      <c r="A846" s="11"/>
      <c r="B846" s="11"/>
      <c r="C846" s="11"/>
      <c r="D846" s="10" t="str">
        <f aca="false">IF(A846="","",DATE(YEAR(_xlfn.MINIFS($B:$B,$A:$A,A846)),MONTH(_xlfn.MINIFS($B:$B,$A:$A,A846)),1))</f>
        <v/>
      </c>
      <c r="E846" s="10" t="str">
        <f aca="false">IF(A846="","",DATE(YEAR(B846),MONTH(B846),1))</f>
        <v/>
      </c>
      <c r="F846" s="4" t="str">
        <f aca="false">IF(A846="","",(YEAR(E846)-YEAR(D846))*12+MONTH(E846)-MONTH(D846))</f>
        <v/>
      </c>
      <c r="G846" s="4" t="str">
        <f aca="false">IF(A846="","",IF(COUNTIFS($A$2:A846,A846,$F$2:F846,F846)=1,1,0))</f>
        <v/>
      </c>
    </row>
    <row r="847" customFormat="false" ht="15" hidden="false" customHeight="false" outlineLevel="0" collapsed="false">
      <c r="A847" s="11"/>
      <c r="B847" s="11"/>
      <c r="C847" s="11"/>
      <c r="D847" s="10" t="str">
        <f aca="false">IF(A847="","",DATE(YEAR(_xlfn.MINIFS($B:$B,$A:$A,A847)),MONTH(_xlfn.MINIFS($B:$B,$A:$A,A847)),1))</f>
        <v/>
      </c>
      <c r="E847" s="10" t="str">
        <f aca="false">IF(A847="","",DATE(YEAR(B847),MONTH(B847),1))</f>
        <v/>
      </c>
      <c r="F847" s="4" t="str">
        <f aca="false">IF(A847="","",(YEAR(E847)-YEAR(D847))*12+MONTH(E847)-MONTH(D847))</f>
        <v/>
      </c>
      <c r="G847" s="4" t="str">
        <f aca="false">IF(A847="","",IF(COUNTIFS($A$2:A847,A847,$F$2:F847,F847)=1,1,0))</f>
        <v/>
      </c>
    </row>
    <row r="848" customFormat="false" ht="15" hidden="false" customHeight="false" outlineLevel="0" collapsed="false">
      <c r="A848" s="11"/>
      <c r="B848" s="11"/>
      <c r="C848" s="11"/>
      <c r="D848" s="10" t="str">
        <f aca="false">IF(A848="","",DATE(YEAR(_xlfn.MINIFS($B:$B,$A:$A,A848)),MONTH(_xlfn.MINIFS($B:$B,$A:$A,A848)),1))</f>
        <v/>
      </c>
      <c r="E848" s="10" t="str">
        <f aca="false">IF(A848="","",DATE(YEAR(B848),MONTH(B848),1))</f>
        <v/>
      </c>
      <c r="F848" s="4" t="str">
        <f aca="false">IF(A848="","",(YEAR(E848)-YEAR(D848))*12+MONTH(E848)-MONTH(D848))</f>
        <v/>
      </c>
      <c r="G848" s="4" t="str">
        <f aca="false">IF(A848="","",IF(COUNTIFS($A$2:A848,A848,$F$2:F848,F848)=1,1,0))</f>
        <v/>
      </c>
    </row>
    <row r="849" customFormat="false" ht="15" hidden="false" customHeight="false" outlineLevel="0" collapsed="false">
      <c r="A849" s="11"/>
      <c r="B849" s="11"/>
      <c r="C849" s="11"/>
      <c r="D849" s="10" t="str">
        <f aca="false">IF(A849="","",DATE(YEAR(_xlfn.MINIFS($B:$B,$A:$A,A849)),MONTH(_xlfn.MINIFS($B:$B,$A:$A,A849)),1))</f>
        <v/>
      </c>
      <c r="E849" s="10" t="str">
        <f aca="false">IF(A849="","",DATE(YEAR(B849),MONTH(B849),1))</f>
        <v/>
      </c>
      <c r="F849" s="4" t="str">
        <f aca="false">IF(A849="","",(YEAR(E849)-YEAR(D849))*12+MONTH(E849)-MONTH(D849))</f>
        <v/>
      </c>
      <c r="G849" s="4" t="str">
        <f aca="false">IF(A849="","",IF(COUNTIFS($A$2:A849,A849,$F$2:F849,F849)=1,1,0))</f>
        <v/>
      </c>
    </row>
    <row r="850" customFormat="false" ht="15" hidden="false" customHeight="false" outlineLevel="0" collapsed="false">
      <c r="A850" s="11"/>
      <c r="B850" s="11"/>
      <c r="C850" s="11"/>
      <c r="D850" s="10" t="str">
        <f aca="false">IF(A850="","",DATE(YEAR(_xlfn.MINIFS($B:$B,$A:$A,A850)),MONTH(_xlfn.MINIFS($B:$B,$A:$A,A850)),1))</f>
        <v/>
      </c>
      <c r="E850" s="10" t="str">
        <f aca="false">IF(A850="","",DATE(YEAR(B850),MONTH(B850),1))</f>
        <v/>
      </c>
      <c r="F850" s="4" t="str">
        <f aca="false">IF(A850="","",(YEAR(E850)-YEAR(D850))*12+MONTH(E850)-MONTH(D850))</f>
        <v/>
      </c>
      <c r="G850" s="4" t="str">
        <f aca="false">IF(A850="","",IF(COUNTIFS($A$2:A850,A850,$F$2:F850,F850)=1,1,0))</f>
        <v/>
      </c>
    </row>
    <row r="851" customFormat="false" ht="15" hidden="false" customHeight="false" outlineLevel="0" collapsed="false">
      <c r="A851" s="11"/>
      <c r="B851" s="11"/>
      <c r="C851" s="11"/>
      <c r="D851" s="10" t="str">
        <f aca="false">IF(A851="","",DATE(YEAR(_xlfn.MINIFS($B:$B,$A:$A,A851)),MONTH(_xlfn.MINIFS($B:$B,$A:$A,A851)),1))</f>
        <v/>
      </c>
      <c r="E851" s="10" t="str">
        <f aca="false">IF(A851="","",DATE(YEAR(B851),MONTH(B851),1))</f>
        <v/>
      </c>
      <c r="F851" s="4" t="str">
        <f aca="false">IF(A851="","",(YEAR(E851)-YEAR(D851))*12+MONTH(E851)-MONTH(D851))</f>
        <v/>
      </c>
      <c r="G851" s="4" t="str">
        <f aca="false">IF(A851="","",IF(COUNTIFS($A$2:A851,A851,$F$2:F851,F851)=1,1,0))</f>
        <v/>
      </c>
    </row>
    <row r="852" customFormat="false" ht="15" hidden="false" customHeight="false" outlineLevel="0" collapsed="false">
      <c r="A852" s="11"/>
      <c r="B852" s="11"/>
      <c r="C852" s="11"/>
      <c r="D852" s="10" t="str">
        <f aca="false">IF(A852="","",DATE(YEAR(_xlfn.MINIFS($B:$B,$A:$A,A852)),MONTH(_xlfn.MINIFS($B:$B,$A:$A,A852)),1))</f>
        <v/>
      </c>
      <c r="E852" s="10" t="str">
        <f aca="false">IF(A852="","",DATE(YEAR(B852),MONTH(B852),1))</f>
        <v/>
      </c>
      <c r="F852" s="4" t="str">
        <f aca="false">IF(A852="","",(YEAR(E852)-YEAR(D852))*12+MONTH(E852)-MONTH(D852))</f>
        <v/>
      </c>
      <c r="G852" s="4" t="str">
        <f aca="false">IF(A852="","",IF(COUNTIFS($A$2:A852,A852,$F$2:F852,F852)=1,1,0))</f>
        <v/>
      </c>
    </row>
    <row r="853" customFormat="false" ht="15" hidden="false" customHeight="false" outlineLevel="0" collapsed="false">
      <c r="A853" s="11"/>
      <c r="B853" s="11"/>
      <c r="C853" s="11"/>
      <c r="D853" s="10" t="str">
        <f aca="false">IF(A853="","",DATE(YEAR(_xlfn.MINIFS($B:$B,$A:$A,A853)),MONTH(_xlfn.MINIFS($B:$B,$A:$A,A853)),1))</f>
        <v/>
      </c>
      <c r="E853" s="10" t="str">
        <f aca="false">IF(A853="","",DATE(YEAR(B853),MONTH(B853),1))</f>
        <v/>
      </c>
      <c r="F853" s="4" t="str">
        <f aca="false">IF(A853="","",(YEAR(E853)-YEAR(D853))*12+MONTH(E853)-MONTH(D853))</f>
        <v/>
      </c>
      <c r="G853" s="4" t="str">
        <f aca="false">IF(A853="","",IF(COUNTIFS($A$2:A853,A853,$F$2:F853,F853)=1,1,0))</f>
        <v/>
      </c>
    </row>
    <row r="854" customFormat="false" ht="15" hidden="false" customHeight="false" outlineLevel="0" collapsed="false">
      <c r="A854" s="11"/>
      <c r="B854" s="11"/>
      <c r="C854" s="11"/>
      <c r="D854" s="10" t="str">
        <f aca="false">IF(A854="","",DATE(YEAR(_xlfn.MINIFS($B:$B,$A:$A,A854)),MONTH(_xlfn.MINIFS($B:$B,$A:$A,A854)),1))</f>
        <v/>
      </c>
      <c r="E854" s="10" t="str">
        <f aca="false">IF(A854="","",DATE(YEAR(B854),MONTH(B854),1))</f>
        <v/>
      </c>
      <c r="F854" s="4" t="str">
        <f aca="false">IF(A854="","",(YEAR(E854)-YEAR(D854))*12+MONTH(E854)-MONTH(D854))</f>
        <v/>
      </c>
      <c r="G854" s="4" t="str">
        <f aca="false">IF(A854="","",IF(COUNTIFS($A$2:A854,A854,$F$2:F854,F854)=1,1,0))</f>
        <v/>
      </c>
    </row>
    <row r="855" customFormat="false" ht="15" hidden="false" customHeight="false" outlineLevel="0" collapsed="false">
      <c r="A855" s="11"/>
      <c r="B855" s="11"/>
      <c r="C855" s="11"/>
      <c r="D855" s="10" t="str">
        <f aca="false">IF(A855="","",DATE(YEAR(_xlfn.MINIFS($B:$B,$A:$A,A855)),MONTH(_xlfn.MINIFS($B:$B,$A:$A,A855)),1))</f>
        <v/>
      </c>
      <c r="E855" s="10" t="str">
        <f aca="false">IF(A855="","",DATE(YEAR(B855),MONTH(B855),1))</f>
        <v/>
      </c>
      <c r="F855" s="4" t="str">
        <f aca="false">IF(A855="","",(YEAR(E855)-YEAR(D855))*12+MONTH(E855)-MONTH(D855))</f>
        <v/>
      </c>
      <c r="G855" s="4" t="str">
        <f aca="false">IF(A855="","",IF(COUNTIFS($A$2:A855,A855,$F$2:F855,F855)=1,1,0))</f>
        <v/>
      </c>
    </row>
    <row r="856" customFormat="false" ht="15" hidden="false" customHeight="false" outlineLevel="0" collapsed="false">
      <c r="A856" s="11"/>
      <c r="B856" s="11"/>
      <c r="C856" s="11"/>
      <c r="D856" s="10" t="str">
        <f aca="false">IF(A856="","",DATE(YEAR(_xlfn.MINIFS($B:$B,$A:$A,A856)),MONTH(_xlfn.MINIFS($B:$B,$A:$A,A856)),1))</f>
        <v/>
      </c>
      <c r="E856" s="10" t="str">
        <f aca="false">IF(A856="","",DATE(YEAR(B856),MONTH(B856),1))</f>
        <v/>
      </c>
      <c r="F856" s="4" t="str">
        <f aca="false">IF(A856="","",(YEAR(E856)-YEAR(D856))*12+MONTH(E856)-MONTH(D856))</f>
        <v/>
      </c>
      <c r="G856" s="4" t="str">
        <f aca="false">IF(A856="","",IF(COUNTIFS($A$2:A856,A856,$F$2:F856,F856)=1,1,0))</f>
        <v/>
      </c>
    </row>
    <row r="857" customFormat="false" ht="15" hidden="false" customHeight="false" outlineLevel="0" collapsed="false">
      <c r="A857" s="11"/>
      <c r="B857" s="11"/>
      <c r="C857" s="11"/>
      <c r="D857" s="10" t="str">
        <f aca="false">IF(A857="","",DATE(YEAR(_xlfn.MINIFS($B:$B,$A:$A,A857)),MONTH(_xlfn.MINIFS($B:$B,$A:$A,A857)),1))</f>
        <v/>
      </c>
      <c r="E857" s="10" t="str">
        <f aca="false">IF(A857="","",DATE(YEAR(B857),MONTH(B857),1))</f>
        <v/>
      </c>
      <c r="F857" s="4" t="str">
        <f aca="false">IF(A857="","",(YEAR(E857)-YEAR(D857))*12+MONTH(E857)-MONTH(D857))</f>
        <v/>
      </c>
      <c r="G857" s="4" t="str">
        <f aca="false">IF(A857="","",IF(COUNTIFS($A$2:A857,A857,$F$2:F857,F857)=1,1,0))</f>
        <v/>
      </c>
    </row>
    <row r="858" customFormat="false" ht="15" hidden="false" customHeight="false" outlineLevel="0" collapsed="false">
      <c r="A858" s="11"/>
      <c r="B858" s="11"/>
      <c r="C858" s="11"/>
      <c r="D858" s="10" t="str">
        <f aca="false">IF(A858="","",DATE(YEAR(_xlfn.MINIFS($B:$B,$A:$A,A858)),MONTH(_xlfn.MINIFS($B:$B,$A:$A,A858)),1))</f>
        <v/>
      </c>
      <c r="E858" s="10" t="str">
        <f aca="false">IF(A858="","",DATE(YEAR(B858),MONTH(B858),1))</f>
        <v/>
      </c>
      <c r="F858" s="4" t="str">
        <f aca="false">IF(A858="","",(YEAR(E858)-YEAR(D858))*12+MONTH(E858)-MONTH(D858))</f>
        <v/>
      </c>
      <c r="G858" s="4" t="str">
        <f aca="false">IF(A858="","",IF(COUNTIFS($A$2:A858,A858,$F$2:F858,F858)=1,1,0))</f>
        <v/>
      </c>
    </row>
    <row r="859" customFormat="false" ht="15" hidden="false" customHeight="false" outlineLevel="0" collapsed="false">
      <c r="A859" s="11"/>
      <c r="B859" s="11"/>
      <c r="C859" s="11"/>
      <c r="D859" s="10" t="str">
        <f aca="false">IF(A859="","",DATE(YEAR(_xlfn.MINIFS($B:$B,$A:$A,A859)),MONTH(_xlfn.MINIFS($B:$B,$A:$A,A859)),1))</f>
        <v/>
      </c>
      <c r="E859" s="10" t="str">
        <f aca="false">IF(A859="","",DATE(YEAR(B859),MONTH(B859),1))</f>
        <v/>
      </c>
      <c r="F859" s="4" t="str">
        <f aca="false">IF(A859="","",(YEAR(E859)-YEAR(D859))*12+MONTH(E859)-MONTH(D859))</f>
        <v/>
      </c>
      <c r="G859" s="4" t="str">
        <f aca="false">IF(A859="","",IF(COUNTIFS($A$2:A859,A859,$F$2:F859,F859)=1,1,0))</f>
        <v/>
      </c>
    </row>
    <row r="860" customFormat="false" ht="15" hidden="false" customHeight="false" outlineLevel="0" collapsed="false">
      <c r="A860" s="11"/>
      <c r="B860" s="11"/>
      <c r="C860" s="11"/>
      <c r="D860" s="10" t="str">
        <f aca="false">IF(A860="","",DATE(YEAR(_xlfn.MINIFS($B:$B,$A:$A,A860)),MONTH(_xlfn.MINIFS($B:$B,$A:$A,A860)),1))</f>
        <v/>
      </c>
      <c r="E860" s="10" t="str">
        <f aca="false">IF(A860="","",DATE(YEAR(B860),MONTH(B860),1))</f>
        <v/>
      </c>
      <c r="F860" s="4" t="str">
        <f aca="false">IF(A860="","",(YEAR(E860)-YEAR(D860))*12+MONTH(E860)-MONTH(D860))</f>
        <v/>
      </c>
      <c r="G860" s="4" t="str">
        <f aca="false">IF(A860="","",IF(COUNTIFS($A$2:A860,A860,$F$2:F860,F860)=1,1,0))</f>
        <v/>
      </c>
    </row>
    <row r="861" customFormat="false" ht="15" hidden="false" customHeight="false" outlineLevel="0" collapsed="false">
      <c r="A861" s="11"/>
      <c r="B861" s="11"/>
      <c r="C861" s="11"/>
      <c r="D861" s="10" t="str">
        <f aca="false">IF(A861="","",DATE(YEAR(_xlfn.MINIFS($B:$B,$A:$A,A861)),MONTH(_xlfn.MINIFS($B:$B,$A:$A,A861)),1))</f>
        <v/>
      </c>
      <c r="E861" s="10" t="str">
        <f aca="false">IF(A861="","",DATE(YEAR(B861),MONTH(B861),1))</f>
        <v/>
      </c>
      <c r="F861" s="4" t="str">
        <f aca="false">IF(A861="","",(YEAR(E861)-YEAR(D861))*12+MONTH(E861)-MONTH(D861))</f>
        <v/>
      </c>
      <c r="G861" s="4" t="str">
        <f aca="false">IF(A861="","",IF(COUNTIFS($A$2:A861,A861,$F$2:F861,F861)=1,1,0))</f>
        <v/>
      </c>
    </row>
    <row r="862" customFormat="false" ht="15" hidden="false" customHeight="false" outlineLevel="0" collapsed="false">
      <c r="A862" s="11"/>
      <c r="B862" s="11"/>
      <c r="C862" s="11"/>
      <c r="D862" s="10" t="str">
        <f aca="false">IF(A862="","",DATE(YEAR(_xlfn.MINIFS($B:$B,$A:$A,A862)),MONTH(_xlfn.MINIFS($B:$B,$A:$A,A862)),1))</f>
        <v/>
      </c>
      <c r="E862" s="10" t="str">
        <f aca="false">IF(A862="","",DATE(YEAR(B862),MONTH(B862),1))</f>
        <v/>
      </c>
      <c r="F862" s="4" t="str">
        <f aca="false">IF(A862="","",(YEAR(E862)-YEAR(D862))*12+MONTH(E862)-MONTH(D862))</f>
        <v/>
      </c>
      <c r="G862" s="4" t="str">
        <f aca="false">IF(A862="","",IF(COUNTIFS($A$2:A862,A862,$F$2:F862,F862)=1,1,0))</f>
        <v/>
      </c>
    </row>
    <row r="863" customFormat="false" ht="15" hidden="false" customHeight="false" outlineLevel="0" collapsed="false">
      <c r="A863" s="11"/>
      <c r="B863" s="11"/>
      <c r="C863" s="11"/>
      <c r="D863" s="10" t="str">
        <f aca="false">IF(A863="","",DATE(YEAR(_xlfn.MINIFS($B:$B,$A:$A,A863)),MONTH(_xlfn.MINIFS($B:$B,$A:$A,A863)),1))</f>
        <v/>
      </c>
      <c r="E863" s="10" t="str">
        <f aca="false">IF(A863="","",DATE(YEAR(B863),MONTH(B863),1))</f>
        <v/>
      </c>
      <c r="F863" s="4" t="str">
        <f aca="false">IF(A863="","",(YEAR(E863)-YEAR(D863))*12+MONTH(E863)-MONTH(D863))</f>
        <v/>
      </c>
      <c r="G863" s="4" t="str">
        <f aca="false">IF(A863="","",IF(COUNTIFS($A$2:A863,A863,$F$2:F863,F863)=1,1,0))</f>
        <v/>
      </c>
    </row>
    <row r="864" customFormat="false" ht="15" hidden="false" customHeight="false" outlineLevel="0" collapsed="false">
      <c r="A864" s="11"/>
      <c r="B864" s="11"/>
      <c r="C864" s="11"/>
      <c r="D864" s="10" t="str">
        <f aca="false">IF(A864="","",DATE(YEAR(_xlfn.MINIFS($B:$B,$A:$A,A864)),MONTH(_xlfn.MINIFS($B:$B,$A:$A,A864)),1))</f>
        <v/>
      </c>
      <c r="E864" s="10" t="str">
        <f aca="false">IF(A864="","",DATE(YEAR(B864),MONTH(B864),1))</f>
        <v/>
      </c>
      <c r="F864" s="4" t="str">
        <f aca="false">IF(A864="","",(YEAR(E864)-YEAR(D864))*12+MONTH(E864)-MONTH(D864))</f>
        <v/>
      </c>
      <c r="G864" s="4" t="str">
        <f aca="false">IF(A864="","",IF(COUNTIFS($A$2:A864,A864,$F$2:F864,F864)=1,1,0))</f>
        <v/>
      </c>
    </row>
    <row r="865" customFormat="false" ht="15" hidden="false" customHeight="false" outlineLevel="0" collapsed="false">
      <c r="A865" s="11"/>
      <c r="B865" s="11"/>
      <c r="C865" s="11"/>
      <c r="D865" s="10" t="str">
        <f aca="false">IF(A865="","",DATE(YEAR(_xlfn.MINIFS($B:$B,$A:$A,A865)),MONTH(_xlfn.MINIFS($B:$B,$A:$A,A865)),1))</f>
        <v/>
      </c>
      <c r="E865" s="10" t="str">
        <f aca="false">IF(A865="","",DATE(YEAR(B865),MONTH(B865),1))</f>
        <v/>
      </c>
      <c r="F865" s="4" t="str">
        <f aca="false">IF(A865="","",(YEAR(E865)-YEAR(D865))*12+MONTH(E865)-MONTH(D865))</f>
        <v/>
      </c>
      <c r="G865" s="4" t="str">
        <f aca="false">IF(A865="","",IF(COUNTIFS($A$2:A865,A865,$F$2:F865,F865)=1,1,0))</f>
        <v/>
      </c>
    </row>
    <row r="866" customFormat="false" ht="15" hidden="false" customHeight="false" outlineLevel="0" collapsed="false">
      <c r="A866" s="11"/>
      <c r="B866" s="11"/>
      <c r="C866" s="11"/>
      <c r="D866" s="10" t="str">
        <f aca="false">IF(A866="","",DATE(YEAR(_xlfn.MINIFS($B:$B,$A:$A,A866)),MONTH(_xlfn.MINIFS($B:$B,$A:$A,A866)),1))</f>
        <v/>
      </c>
      <c r="E866" s="10" t="str">
        <f aca="false">IF(A866="","",DATE(YEAR(B866),MONTH(B866),1))</f>
        <v/>
      </c>
      <c r="F866" s="4" t="str">
        <f aca="false">IF(A866="","",(YEAR(E866)-YEAR(D866))*12+MONTH(E866)-MONTH(D866))</f>
        <v/>
      </c>
      <c r="G866" s="4" t="str">
        <f aca="false">IF(A866="","",IF(COUNTIFS($A$2:A866,A866,$F$2:F866,F866)=1,1,0))</f>
        <v/>
      </c>
    </row>
    <row r="867" customFormat="false" ht="15" hidden="false" customHeight="false" outlineLevel="0" collapsed="false">
      <c r="A867" s="11"/>
      <c r="B867" s="11"/>
      <c r="C867" s="11"/>
      <c r="D867" s="10" t="str">
        <f aca="false">IF(A867="","",DATE(YEAR(_xlfn.MINIFS($B:$B,$A:$A,A867)),MONTH(_xlfn.MINIFS($B:$B,$A:$A,A867)),1))</f>
        <v/>
      </c>
      <c r="E867" s="10" t="str">
        <f aca="false">IF(A867="","",DATE(YEAR(B867),MONTH(B867),1))</f>
        <v/>
      </c>
      <c r="F867" s="4" t="str">
        <f aca="false">IF(A867="","",(YEAR(E867)-YEAR(D867))*12+MONTH(E867)-MONTH(D867))</f>
        <v/>
      </c>
      <c r="G867" s="4" t="str">
        <f aca="false">IF(A867="","",IF(COUNTIFS($A$2:A867,A867,$F$2:F867,F867)=1,1,0))</f>
        <v/>
      </c>
    </row>
    <row r="868" customFormat="false" ht="15" hidden="false" customHeight="false" outlineLevel="0" collapsed="false">
      <c r="A868" s="11"/>
      <c r="B868" s="11"/>
      <c r="C868" s="11"/>
      <c r="D868" s="10" t="str">
        <f aca="false">IF(A868="","",DATE(YEAR(_xlfn.MINIFS($B:$B,$A:$A,A868)),MONTH(_xlfn.MINIFS($B:$B,$A:$A,A868)),1))</f>
        <v/>
      </c>
      <c r="E868" s="10" t="str">
        <f aca="false">IF(A868="","",DATE(YEAR(B868),MONTH(B868),1))</f>
        <v/>
      </c>
      <c r="F868" s="4" t="str">
        <f aca="false">IF(A868="","",(YEAR(E868)-YEAR(D868))*12+MONTH(E868)-MONTH(D868))</f>
        <v/>
      </c>
      <c r="G868" s="4" t="str">
        <f aca="false">IF(A868="","",IF(COUNTIFS($A$2:A868,A868,$F$2:F868,F868)=1,1,0))</f>
        <v/>
      </c>
    </row>
    <row r="869" customFormat="false" ht="15" hidden="false" customHeight="false" outlineLevel="0" collapsed="false">
      <c r="A869" s="11"/>
      <c r="B869" s="11"/>
      <c r="C869" s="11"/>
      <c r="D869" s="10" t="str">
        <f aca="false">IF(A869="","",DATE(YEAR(_xlfn.MINIFS($B:$B,$A:$A,A869)),MONTH(_xlfn.MINIFS($B:$B,$A:$A,A869)),1))</f>
        <v/>
      </c>
      <c r="E869" s="10" t="str">
        <f aca="false">IF(A869="","",DATE(YEAR(B869),MONTH(B869),1))</f>
        <v/>
      </c>
      <c r="F869" s="4" t="str">
        <f aca="false">IF(A869="","",(YEAR(E869)-YEAR(D869))*12+MONTH(E869)-MONTH(D869))</f>
        <v/>
      </c>
      <c r="G869" s="4" t="str">
        <f aca="false">IF(A869="","",IF(COUNTIFS($A$2:A869,A869,$F$2:F869,F869)=1,1,0))</f>
        <v/>
      </c>
    </row>
    <row r="870" customFormat="false" ht="15" hidden="false" customHeight="false" outlineLevel="0" collapsed="false">
      <c r="A870" s="11"/>
      <c r="B870" s="11"/>
      <c r="C870" s="11"/>
      <c r="D870" s="10" t="str">
        <f aca="false">IF(A870="","",DATE(YEAR(_xlfn.MINIFS($B:$B,$A:$A,A870)),MONTH(_xlfn.MINIFS($B:$B,$A:$A,A870)),1))</f>
        <v/>
      </c>
      <c r="E870" s="10" t="str">
        <f aca="false">IF(A870="","",DATE(YEAR(B870),MONTH(B870),1))</f>
        <v/>
      </c>
      <c r="F870" s="4" t="str">
        <f aca="false">IF(A870="","",(YEAR(E870)-YEAR(D870))*12+MONTH(E870)-MONTH(D870))</f>
        <v/>
      </c>
      <c r="G870" s="4" t="str">
        <f aca="false">IF(A870="","",IF(COUNTIFS($A$2:A870,A870,$F$2:F870,F870)=1,1,0))</f>
        <v/>
      </c>
    </row>
    <row r="871" customFormat="false" ht="15" hidden="false" customHeight="false" outlineLevel="0" collapsed="false">
      <c r="A871" s="11"/>
      <c r="B871" s="11"/>
      <c r="C871" s="11"/>
      <c r="D871" s="10" t="str">
        <f aca="false">IF(A871="","",DATE(YEAR(_xlfn.MINIFS($B:$B,$A:$A,A871)),MONTH(_xlfn.MINIFS($B:$B,$A:$A,A871)),1))</f>
        <v/>
      </c>
      <c r="E871" s="10" t="str">
        <f aca="false">IF(A871="","",DATE(YEAR(B871),MONTH(B871),1))</f>
        <v/>
      </c>
      <c r="F871" s="4" t="str">
        <f aca="false">IF(A871="","",(YEAR(E871)-YEAR(D871))*12+MONTH(E871)-MONTH(D871))</f>
        <v/>
      </c>
      <c r="G871" s="4" t="str">
        <f aca="false">IF(A871="","",IF(COUNTIFS($A$2:A871,A871,$F$2:F871,F871)=1,1,0))</f>
        <v/>
      </c>
    </row>
    <row r="872" customFormat="false" ht="15" hidden="false" customHeight="false" outlineLevel="0" collapsed="false">
      <c r="A872" s="11"/>
      <c r="B872" s="11"/>
      <c r="C872" s="11"/>
      <c r="D872" s="10" t="str">
        <f aca="false">IF(A872="","",DATE(YEAR(_xlfn.MINIFS($B:$B,$A:$A,A872)),MONTH(_xlfn.MINIFS($B:$B,$A:$A,A872)),1))</f>
        <v/>
      </c>
      <c r="E872" s="10" t="str">
        <f aca="false">IF(A872="","",DATE(YEAR(B872),MONTH(B872),1))</f>
        <v/>
      </c>
      <c r="F872" s="4" t="str">
        <f aca="false">IF(A872="","",(YEAR(E872)-YEAR(D872))*12+MONTH(E872)-MONTH(D872))</f>
        <v/>
      </c>
      <c r="G872" s="4" t="str">
        <f aca="false">IF(A872="","",IF(COUNTIFS($A$2:A872,A872,$F$2:F872,F872)=1,1,0))</f>
        <v/>
      </c>
    </row>
    <row r="873" customFormat="false" ht="15" hidden="false" customHeight="false" outlineLevel="0" collapsed="false">
      <c r="A873" s="11"/>
      <c r="B873" s="11"/>
      <c r="C873" s="11"/>
      <c r="D873" s="10" t="str">
        <f aca="false">IF(A873="","",DATE(YEAR(_xlfn.MINIFS($B:$B,$A:$A,A873)),MONTH(_xlfn.MINIFS($B:$B,$A:$A,A873)),1))</f>
        <v/>
      </c>
      <c r="E873" s="10" t="str">
        <f aca="false">IF(A873="","",DATE(YEAR(B873),MONTH(B873),1))</f>
        <v/>
      </c>
      <c r="F873" s="4" t="str">
        <f aca="false">IF(A873="","",(YEAR(E873)-YEAR(D873))*12+MONTH(E873)-MONTH(D873))</f>
        <v/>
      </c>
      <c r="G873" s="4" t="str">
        <f aca="false">IF(A873="","",IF(COUNTIFS($A$2:A873,A873,$F$2:F873,F873)=1,1,0))</f>
        <v/>
      </c>
    </row>
    <row r="874" customFormat="false" ht="15" hidden="false" customHeight="false" outlineLevel="0" collapsed="false">
      <c r="A874" s="11"/>
      <c r="B874" s="11"/>
      <c r="C874" s="11"/>
      <c r="D874" s="10" t="str">
        <f aca="false">IF(A874="","",DATE(YEAR(_xlfn.MINIFS($B:$B,$A:$A,A874)),MONTH(_xlfn.MINIFS($B:$B,$A:$A,A874)),1))</f>
        <v/>
      </c>
      <c r="E874" s="10" t="str">
        <f aca="false">IF(A874="","",DATE(YEAR(B874),MONTH(B874),1))</f>
        <v/>
      </c>
      <c r="F874" s="4" t="str">
        <f aca="false">IF(A874="","",(YEAR(E874)-YEAR(D874))*12+MONTH(E874)-MONTH(D874))</f>
        <v/>
      </c>
      <c r="G874" s="4" t="str">
        <f aca="false">IF(A874="","",IF(COUNTIFS($A$2:A874,A874,$F$2:F874,F874)=1,1,0))</f>
        <v/>
      </c>
    </row>
    <row r="875" customFormat="false" ht="15" hidden="false" customHeight="false" outlineLevel="0" collapsed="false">
      <c r="A875" s="11"/>
      <c r="B875" s="11"/>
      <c r="C875" s="11"/>
      <c r="D875" s="10" t="str">
        <f aca="false">IF(A875="","",DATE(YEAR(_xlfn.MINIFS($B:$B,$A:$A,A875)),MONTH(_xlfn.MINIFS($B:$B,$A:$A,A875)),1))</f>
        <v/>
      </c>
      <c r="E875" s="10" t="str">
        <f aca="false">IF(A875="","",DATE(YEAR(B875),MONTH(B875),1))</f>
        <v/>
      </c>
      <c r="F875" s="4" t="str">
        <f aca="false">IF(A875="","",(YEAR(E875)-YEAR(D875))*12+MONTH(E875)-MONTH(D875))</f>
        <v/>
      </c>
      <c r="G875" s="4" t="str">
        <f aca="false">IF(A875="","",IF(COUNTIFS($A$2:A875,A875,$F$2:F875,F875)=1,1,0))</f>
        <v/>
      </c>
    </row>
    <row r="876" customFormat="false" ht="15" hidden="false" customHeight="false" outlineLevel="0" collapsed="false">
      <c r="A876" s="11"/>
      <c r="B876" s="11"/>
      <c r="C876" s="11"/>
      <c r="D876" s="10" t="str">
        <f aca="false">IF(A876="","",DATE(YEAR(_xlfn.MINIFS($B:$B,$A:$A,A876)),MONTH(_xlfn.MINIFS($B:$B,$A:$A,A876)),1))</f>
        <v/>
      </c>
      <c r="E876" s="10" t="str">
        <f aca="false">IF(A876="","",DATE(YEAR(B876),MONTH(B876),1))</f>
        <v/>
      </c>
      <c r="F876" s="4" t="str">
        <f aca="false">IF(A876="","",(YEAR(E876)-YEAR(D876))*12+MONTH(E876)-MONTH(D876))</f>
        <v/>
      </c>
      <c r="G876" s="4" t="str">
        <f aca="false">IF(A876="","",IF(COUNTIFS($A$2:A876,A876,$F$2:F876,F876)=1,1,0))</f>
        <v/>
      </c>
    </row>
    <row r="877" customFormat="false" ht="15" hidden="false" customHeight="false" outlineLevel="0" collapsed="false">
      <c r="A877" s="11"/>
      <c r="B877" s="11"/>
      <c r="C877" s="11"/>
      <c r="D877" s="10" t="str">
        <f aca="false">IF(A877="","",DATE(YEAR(_xlfn.MINIFS($B:$B,$A:$A,A877)),MONTH(_xlfn.MINIFS($B:$B,$A:$A,A877)),1))</f>
        <v/>
      </c>
      <c r="E877" s="10" t="str">
        <f aca="false">IF(A877="","",DATE(YEAR(B877),MONTH(B877),1))</f>
        <v/>
      </c>
      <c r="F877" s="4" t="str">
        <f aca="false">IF(A877="","",(YEAR(E877)-YEAR(D877))*12+MONTH(E877)-MONTH(D877))</f>
        <v/>
      </c>
      <c r="G877" s="4" t="str">
        <f aca="false">IF(A877="","",IF(COUNTIFS($A$2:A877,A877,$F$2:F877,F877)=1,1,0))</f>
        <v/>
      </c>
    </row>
    <row r="878" customFormat="false" ht="15" hidden="false" customHeight="false" outlineLevel="0" collapsed="false">
      <c r="A878" s="11"/>
      <c r="B878" s="11"/>
      <c r="C878" s="11"/>
      <c r="D878" s="10" t="str">
        <f aca="false">IF(A878="","",DATE(YEAR(_xlfn.MINIFS($B:$B,$A:$A,A878)),MONTH(_xlfn.MINIFS($B:$B,$A:$A,A878)),1))</f>
        <v/>
      </c>
      <c r="E878" s="10" t="str">
        <f aca="false">IF(A878="","",DATE(YEAR(B878),MONTH(B878),1))</f>
        <v/>
      </c>
      <c r="F878" s="4" t="str">
        <f aca="false">IF(A878="","",(YEAR(E878)-YEAR(D878))*12+MONTH(E878)-MONTH(D878))</f>
        <v/>
      </c>
      <c r="G878" s="4" t="str">
        <f aca="false">IF(A878="","",IF(COUNTIFS($A$2:A878,A878,$F$2:F878,F878)=1,1,0))</f>
        <v/>
      </c>
    </row>
    <row r="879" customFormat="false" ht="15" hidden="false" customHeight="false" outlineLevel="0" collapsed="false">
      <c r="A879" s="11"/>
      <c r="B879" s="11"/>
      <c r="C879" s="11"/>
      <c r="D879" s="10" t="str">
        <f aca="false">IF(A879="","",DATE(YEAR(_xlfn.MINIFS($B:$B,$A:$A,A879)),MONTH(_xlfn.MINIFS($B:$B,$A:$A,A879)),1))</f>
        <v/>
      </c>
      <c r="E879" s="10" t="str">
        <f aca="false">IF(A879="","",DATE(YEAR(B879),MONTH(B879),1))</f>
        <v/>
      </c>
      <c r="F879" s="4" t="str">
        <f aca="false">IF(A879="","",(YEAR(E879)-YEAR(D879))*12+MONTH(E879)-MONTH(D879))</f>
        <v/>
      </c>
      <c r="G879" s="4" t="str">
        <f aca="false">IF(A879="","",IF(COUNTIFS($A$2:A879,A879,$F$2:F879,F879)=1,1,0))</f>
        <v/>
      </c>
    </row>
    <row r="880" customFormat="false" ht="15" hidden="false" customHeight="false" outlineLevel="0" collapsed="false">
      <c r="A880" s="11"/>
      <c r="B880" s="11"/>
      <c r="C880" s="11"/>
      <c r="D880" s="10" t="str">
        <f aca="false">IF(A880="","",DATE(YEAR(_xlfn.MINIFS($B:$B,$A:$A,A880)),MONTH(_xlfn.MINIFS($B:$B,$A:$A,A880)),1))</f>
        <v/>
      </c>
      <c r="E880" s="10" t="str">
        <f aca="false">IF(A880="","",DATE(YEAR(B880),MONTH(B880),1))</f>
        <v/>
      </c>
      <c r="F880" s="4" t="str">
        <f aca="false">IF(A880="","",(YEAR(E880)-YEAR(D880))*12+MONTH(E880)-MONTH(D880))</f>
        <v/>
      </c>
      <c r="G880" s="4" t="str">
        <f aca="false">IF(A880="","",IF(COUNTIFS($A$2:A880,A880,$F$2:F880,F880)=1,1,0))</f>
        <v/>
      </c>
    </row>
    <row r="881" customFormat="false" ht="15" hidden="false" customHeight="false" outlineLevel="0" collapsed="false">
      <c r="A881" s="11"/>
      <c r="B881" s="11"/>
      <c r="C881" s="11"/>
      <c r="D881" s="10" t="str">
        <f aca="false">IF(A881="","",DATE(YEAR(_xlfn.MINIFS($B:$B,$A:$A,A881)),MONTH(_xlfn.MINIFS($B:$B,$A:$A,A881)),1))</f>
        <v/>
      </c>
      <c r="E881" s="10" t="str">
        <f aca="false">IF(A881="","",DATE(YEAR(B881),MONTH(B881),1))</f>
        <v/>
      </c>
      <c r="F881" s="4" t="str">
        <f aca="false">IF(A881="","",(YEAR(E881)-YEAR(D881))*12+MONTH(E881)-MONTH(D881))</f>
        <v/>
      </c>
      <c r="G881" s="4" t="str">
        <f aca="false">IF(A881="","",IF(COUNTIFS($A$2:A881,A881,$F$2:F881,F881)=1,1,0))</f>
        <v/>
      </c>
    </row>
    <row r="882" customFormat="false" ht="15" hidden="false" customHeight="false" outlineLevel="0" collapsed="false">
      <c r="A882" s="11"/>
      <c r="B882" s="11"/>
      <c r="C882" s="11"/>
      <c r="D882" s="10" t="str">
        <f aca="false">IF(A882="","",DATE(YEAR(_xlfn.MINIFS($B:$B,$A:$A,A882)),MONTH(_xlfn.MINIFS($B:$B,$A:$A,A882)),1))</f>
        <v/>
      </c>
      <c r="E882" s="10" t="str">
        <f aca="false">IF(A882="","",DATE(YEAR(B882),MONTH(B882),1))</f>
        <v/>
      </c>
      <c r="F882" s="4" t="str">
        <f aca="false">IF(A882="","",(YEAR(E882)-YEAR(D882))*12+MONTH(E882)-MONTH(D882))</f>
        <v/>
      </c>
      <c r="G882" s="4" t="str">
        <f aca="false">IF(A882="","",IF(COUNTIFS($A$2:A882,A882,$F$2:F882,F882)=1,1,0))</f>
        <v/>
      </c>
    </row>
    <row r="883" customFormat="false" ht="15" hidden="false" customHeight="false" outlineLevel="0" collapsed="false">
      <c r="A883" s="11"/>
      <c r="B883" s="11"/>
      <c r="C883" s="11"/>
      <c r="D883" s="10" t="str">
        <f aca="false">IF(A883="","",DATE(YEAR(_xlfn.MINIFS($B:$B,$A:$A,A883)),MONTH(_xlfn.MINIFS($B:$B,$A:$A,A883)),1))</f>
        <v/>
      </c>
      <c r="E883" s="10" t="str">
        <f aca="false">IF(A883="","",DATE(YEAR(B883),MONTH(B883),1))</f>
        <v/>
      </c>
      <c r="F883" s="4" t="str">
        <f aca="false">IF(A883="","",(YEAR(E883)-YEAR(D883))*12+MONTH(E883)-MONTH(D883))</f>
        <v/>
      </c>
      <c r="G883" s="4" t="str">
        <f aca="false">IF(A883="","",IF(COUNTIFS($A$2:A883,A883,$F$2:F883,F883)=1,1,0))</f>
        <v/>
      </c>
    </row>
    <row r="884" customFormat="false" ht="15" hidden="false" customHeight="false" outlineLevel="0" collapsed="false">
      <c r="A884" s="11"/>
      <c r="B884" s="11"/>
      <c r="C884" s="11"/>
      <c r="D884" s="10" t="str">
        <f aca="false">IF(A884="","",DATE(YEAR(_xlfn.MINIFS($B:$B,$A:$A,A884)),MONTH(_xlfn.MINIFS($B:$B,$A:$A,A884)),1))</f>
        <v/>
      </c>
      <c r="E884" s="10" t="str">
        <f aca="false">IF(A884="","",DATE(YEAR(B884),MONTH(B884),1))</f>
        <v/>
      </c>
      <c r="F884" s="4" t="str">
        <f aca="false">IF(A884="","",(YEAR(E884)-YEAR(D884))*12+MONTH(E884)-MONTH(D884))</f>
        <v/>
      </c>
      <c r="G884" s="4" t="str">
        <f aca="false">IF(A884="","",IF(COUNTIFS($A$2:A884,A884,$F$2:F884,F884)=1,1,0))</f>
        <v/>
      </c>
    </row>
    <row r="885" customFormat="false" ht="15" hidden="false" customHeight="false" outlineLevel="0" collapsed="false">
      <c r="A885" s="11"/>
      <c r="B885" s="11"/>
      <c r="C885" s="11"/>
      <c r="D885" s="10" t="str">
        <f aca="false">IF(A885="","",DATE(YEAR(_xlfn.MINIFS($B:$B,$A:$A,A885)),MONTH(_xlfn.MINIFS($B:$B,$A:$A,A885)),1))</f>
        <v/>
      </c>
      <c r="E885" s="10" t="str">
        <f aca="false">IF(A885="","",DATE(YEAR(B885),MONTH(B885),1))</f>
        <v/>
      </c>
      <c r="F885" s="4" t="str">
        <f aca="false">IF(A885="","",(YEAR(E885)-YEAR(D885))*12+MONTH(E885)-MONTH(D885))</f>
        <v/>
      </c>
      <c r="G885" s="4" t="str">
        <f aca="false">IF(A885="","",IF(COUNTIFS($A$2:A885,A885,$F$2:F885,F885)=1,1,0))</f>
        <v/>
      </c>
    </row>
    <row r="886" customFormat="false" ht="15" hidden="false" customHeight="false" outlineLevel="0" collapsed="false">
      <c r="A886" s="11"/>
      <c r="B886" s="11"/>
      <c r="C886" s="11"/>
      <c r="D886" s="10" t="str">
        <f aca="false">IF(A886="","",DATE(YEAR(_xlfn.MINIFS($B:$B,$A:$A,A886)),MONTH(_xlfn.MINIFS($B:$B,$A:$A,A886)),1))</f>
        <v/>
      </c>
      <c r="E886" s="10" t="str">
        <f aca="false">IF(A886="","",DATE(YEAR(B886),MONTH(B886),1))</f>
        <v/>
      </c>
      <c r="F886" s="4" t="str">
        <f aca="false">IF(A886="","",(YEAR(E886)-YEAR(D886))*12+MONTH(E886)-MONTH(D886))</f>
        <v/>
      </c>
      <c r="G886" s="4" t="str">
        <f aca="false">IF(A886="","",IF(COUNTIFS($A$2:A886,A886,$F$2:F886,F886)=1,1,0))</f>
        <v/>
      </c>
    </row>
    <row r="887" customFormat="false" ht="15" hidden="false" customHeight="false" outlineLevel="0" collapsed="false">
      <c r="A887" s="11"/>
      <c r="B887" s="11"/>
      <c r="C887" s="11"/>
      <c r="D887" s="10" t="str">
        <f aca="false">IF(A887="","",DATE(YEAR(_xlfn.MINIFS($B:$B,$A:$A,A887)),MONTH(_xlfn.MINIFS($B:$B,$A:$A,A887)),1))</f>
        <v/>
      </c>
      <c r="E887" s="10" t="str">
        <f aca="false">IF(A887="","",DATE(YEAR(B887),MONTH(B887),1))</f>
        <v/>
      </c>
      <c r="F887" s="4" t="str">
        <f aca="false">IF(A887="","",(YEAR(E887)-YEAR(D887))*12+MONTH(E887)-MONTH(D887))</f>
        <v/>
      </c>
      <c r="G887" s="4" t="str">
        <f aca="false">IF(A887="","",IF(COUNTIFS($A$2:A887,A887,$F$2:F887,F887)=1,1,0))</f>
        <v/>
      </c>
    </row>
    <row r="888" customFormat="false" ht="15" hidden="false" customHeight="false" outlineLevel="0" collapsed="false">
      <c r="A888" s="11"/>
      <c r="B888" s="11"/>
      <c r="C888" s="11"/>
      <c r="D888" s="10" t="str">
        <f aca="false">IF(A888="","",DATE(YEAR(_xlfn.MINIFS($B:$B,$A:$A,A888)),MONTH(_xlfn.MINIFS($B:$B,$A:$A,A888)),1))</f>
        <v/>
      </c>
      <c r="E888" s="10" t="str">
        <f aca="false">IF(A888="","",DATE(YEAR(B888),MONTH(B888),1))</f>
        <v/>
      </c>
      <c r="F888" s="4" t="str">
        <f aca="false">IF(A888="","",(YEAR(E888)-YEAR(D888))*12+MONTH(E888)-MONTH(D888))</f>
        <v/>
      </c>
      <c r="G888" s="4" t="str">
        <f aca="false">IF(A888="","",IF(COUNTIFS($A$2:A888,A888,$F$2:F888,F888)=1,1,0))</f>
        <v/>
      </c>
    </row>
    <row r="889" customFormat="false" ht="15" hidden="false" customHeight="false" outlineLevel="0" collapsed="false">
      <c r="A889" s="11"/>
      <c r="B889" s="11"/>
      <c r="C889" s="11"/>
      <c r="D889" s="10" t="str">
        <f aca="false">IF(A889="","",DATE(YEAR(_xlfn.MINIFS($B:$B,$A:$A,A889)),MONTH(_xlfn.MINIFS($B:$B,$A:$A,A889)),1))</f>
        <v/>
      </c>
      <c r="E889" s="10" t="str">
        <f aca="false">IF(A889="","",DATE(YEAR(B889),MONTH(B889),1))</f>
        <v/>
      </c>
      <c r="F889" s="4" t="str">
        <f aca="false">IF(A889="","",(YEAR(E889)-YEAR(D889))*12+MONTH(E889)-MONTH(D889))</f>
        <v/>
      </c>
      <c r="G889" s="4" t="str">
        <f aca="false">IF(A889="","",IF(COUNTIFS($A$2:A889,A889,$F$2:F889,F889)=1,1,0))</f>
        <v/>
      </c>
    </row>
    <row r="890" customFormat="false" ht="15" hidden="false" customHeight="false" outlineLevel="0" collapsed="false">
      <c r="A890" s="11"/>
      <c r="B890" s="11"/>
      <c r="C890" s="11"/>
      <c r="D890" s="10" t="str">
        <f aca="false">IF(A890="","",DATE(YEAR(_xlfn.MINIFS($B:$B,$A:$A,A890)),MONTH(_xlfn.MINIFS($B:$B,$A:$A,A890)),1))</f>
        <v/>
      </c>
      <c r="E890" s="10" t="str">
        <f aca="false">IF(A890="","",DATE(YEAR(B890),MONTH(B890),1))</f>
        <v/>
      </c>
      <c r="F890" s="4" t="str">
        <f aca="false">IF(A890="","",(YEAR(E890)-YEAR(D890))*12+MONTH(E890)-MONTH(D890))</f>
        <v/>
      </c>
      <c r="G890" s="4" t="str">
        <f aca="false">IF(A890="","",IF(COUNTIFS($A$2:A890,A890,$F$2:F890,F890)=1,1,0))</f>
        <v/>
      </c>
    </row>
    <row r="891" customFormat="false" ht="15" hidden="false" customHeight="false" outlineLevel="0" collapsed="false">
      <c r="A891" s="11"/>
      <c r="B891" s="11"/>
      <c r="C891" s="11"/>
      <c r="D891" s="10" t="str">
        <f aca="false">IF(A891="","",DATE(YEAR(_xlfn.MINIFS($B:$B,$A:$A,A891)),MONTH(_xlfn.MINIFS($B:$B,$A:$A,A891)),1))</f>
        <v/>
      </c>
      <c r="E891" s="10" t="str">
        <f aca="false">IF(A891="","",DATE(YEAR(B891),MONTH(B891),1))</f>
        <v/>
      </c>
      <c r="F891" s="4" t="str">
        <f aca="false">IF(A891="","",(YEAR(E891)-YEAR(D891))*12+MONTH(E891)-MONTH(D891))</f>
        <v/>
      </c>
      <c r="G891" s="4" t="str">
        <f aca="false">IF(A891="","",IF(COUNTIFS($A$2:A891,A891,$F$2:F891,F891)=1,1,0))</f>
        <v/>
      </c>
    </row>
    <row r="892" customFormat="false" ht="15" hidden="false" customHeight="false" outlineLevel="0" collapsed="false">
      <c r="A892" s="11"/>
      <c r="B892" s="11"/>
      <c r="C892" s="11"/>
      <c r="D892" s="10" t="str">
        <f aca="false">IF(A892="","",DATE(YEAR(_xlfn.MINIFS($B:$B,$A:$A,A892)),MONTH(_xlfn.MINIFS($B:$B,$A:$A,A892)),1))</f>
        <v/>
      </c>
      <c r="E892" s="10" t="str">
        <f aca="false">IF(A892="","",DATE(YEAR(B892),MONTH(B892),1))</f>
        <v/>
      </c>
      <c r="F892" s="4" t="str">
        <f aca="false">IF(A892="","",(YEAR(E892)-YEAR(D892))*12+MONTH(E892)-MONTH(D892))</f>
        <v/>
      </c>
      <c r="G892" s="4" t="str">
        <f aca="false">IF(A892="","",IF(COUNTIFS($A$2:A892,A892,$F$2:F892,F892)=1,1,0))</f>
        <v/>
      </c>
    </row>
    <row r="893" customFormat="false" ht="15" hidden="false" customHeight="false" outlineLevel="0" collapsed="false">
      <c r="A893" s="11"/>
      <c r="B893" s="11"/>
      <c r="C893" s="11"/>
      <c r="D893" s="10" t="str">
        <f aca="false">IF(A893="","",DATE(YEAR(_xlfn.MINIFS($B:$B,$A:$A,A893)),MONTH(_xlfn.MINIFS($B:$B,$A:$A,A893)),1))</f>
        <v/>
      </c>
      <c r="E893" s="10" t="str">
        <f aca="false">IF(A893="","",DATE(YEAR(B893),MONTH(B893),1))</f>
        <v/>
      </c>
      <c r="F893" s="4" t="str">
        <f aca="false">IF(A893="","",(YEAR(E893)-YEAR(D893))*12+MONTH(E893)-MONTH(D893))</f>
        <v/>
      </c>
      <c r="G893" s="4" t="str">
        <f aca="false">IF(A893="","",IF(COUNTIFS($A$2:A893,A893,$F$2:F893,F893)=1,1,0))</f>
        <v/>
      </c>
    </row>
    <row r="894" customFormat="false" ht="15" hidden="false" customHeight="false" outlineLevel="0" collapsed="false">
      <c r="A894" s="11"/>
      <c r="B894" s="11"/>
      <c r="C894" s="11"/>
      <c r="D894" s="10" t="str">
        <f aca="false">IF(A894="","",DATE(YEAR(_xlfn.MINIFS($B:$B,$A:$A,A894)),MONTH(_xlfn.MINIFS($B:$B,$A:$A,A894)),1))</f>
        <v/>
      </c>
      <c r="E894" s="10" t="str">
        <f aca="false">IF(A894="","",DATE(YEAR(B894),MONTH(B894),1))</f>
        <v/>
      </c>
      <c r="F894" s="4" t="str">
        <f aca="false">IF(A894="","",(YEAR(E894)-YEAR(D894))*12+MONTH(E894)-MONTH(D894))</f>
        <v/>
      </c>
      <c r="G894" s="4" t="str">
        <f aca="false">IF(A894="","",IF(COUNTIFS($A$2:A894,A894,$F$2:F894,F894)=1,1,0))</f>
        <v/>
      </c>
    </row>
    <row r="895" customFormat="false" ht="15" hidden="false" customHeight="false" outlineLevel="0" collapsed="false">
      <c r="A895" s="11"/>
      <c r="B895" s="11"/>
      <c r="C895" s="11"/>
      <c r="D895" s="10" t="str">
        <f aca="false">IF(A895="","",DATE(YEAR(_xlfn.MINIFS($B:$B,$A:$A,A895)),MONTH(_xlfn.MINIFS($B:$B,$A:$A,A895)),1))</f>
        <v/>
      </c>
      <c r="E895" s="10" t="str">
        <f aca="false">IF(A895="","",DATE(YEAR(B895),MONTH(B895),1))</f>
        <v/>
      </c>
      <c r="F895" s="4" t="str">
        <f aca="false">IF(A895="","",(YEAR(E895)-YEAR(D895))*12+MONTH(E895)-MONTH(D895))</f>
        <v/>
      </c>
      <c r="G895" s="4" t="str">
        <f aca="false">IF(A895="","",IF(COUNTIFS($A$2:A895,A895,$F$2:F895,F895)=1,1,0))</f>
        <v/>
      </c>
    </row>
    <row r="896" customFormat="false" ht="15" hidden="false" customHeight="false" outlineLevel="0" collapsed="false">
      <c r="A896" s="11"/>
      <c r="B896" s="11"/>
      <c r="C896" s="11"/>
      <c r="D896" s="10" t="str">
        <f aca="false">IF(A896="","",DATE(YEAR(_xlfn.MINIFS($B:$B,$A:$A,A896)),MONTH(_xlfn.MINIFS($B:$B,$A:$A,A896)),1))</f>
        <v/>
      </c>
      <c r="E896" s="10" t="str">
        <f aca="false">IF(A896="","",DATE(YEAR(B896),MONTH(B896),1))</f>
        <v/>
      </c>
      <c r="F896" s="4" t="str">
        <f aca="false">IF(A896="","",(YEAR(E896)-YEAR(D896))*12+MONTH(E896)-MONTH(D896))</f>
        <v/>
      </c>
      <c r="G896" s="4" t="str">
        <f aca="false">IF(A896="","",IF(COUNTIFS($A$2:A896,A896,$F$2:F896,F896)=1,1,0))</f>
        <v/>
      </c>
    </row>
    <row r="897" customFormat="false" ht="15" hidden="false" customHeight="false" outlineLevel="0" collapsed="false">
      <c r="A897" s="11"/>
      <c r="B897" s="11"/>
      <c r="C897" s="11"/>
      <c r="D897" s="10" t="str">
        <f aca="false">IF(A897="","",DATE(YEAR(_xlfn.MINIFS($B:$B,$A:$A,A897)),MONTH(_xlfn.MINIFS($B:$B,$A:$A,A897)),1))</f>
        <v/>
      </c>
      <c r="E897" s="10" t="str">
        <f aca="false">IF(A897="","",DATE(YEAR(B897),MONTH(B897),1))</f>
        <v/>
      </c>
      <c r="F897" s="4" t="str">
        <f aca="false">IF(A897="","",(YEAR(E897)-YEAR(D897))*12+MONTH(E897)-MONTH(D897))</f>
        <v/>
      </c>
      <c r="G897" s="4" t="str">
        <f aca="false">IF(A897="","",IF(COUNTIFS($A$2:A897,A897,$F$2:F897,F897)=1,1,0))</f>
        <v/>
      </c>
    </row>
    <row r="898" customFormat="false" ht="15" hidden="false" customHeight="false" outlineLevel="0" collapsed="false">
      <c r="A898" s="11"/>
      <c r="B898" s="11"/>
      <c r="C898" s="11"/>
      <c r="D898" s="10" t="str">
        <f aca="false">IF(A898="","",DATE(YEAR(_xlfn.MINIFS($B:$B,$A:$A,A898)),MONTH(_xlfn.MINIFS($B:$B,$A:$A,A898)),1))</f>
        <v/>
      </c>
      <c r="E898" s="10" t="str">
        <f aca="false">IF(A898="","",DATE(YEAR(B898),MONTH(B898),1))</f>
        <v/>
      </c>
      <c r="F898" s="4" t="str">
        <f aca="false">IF(A898="","",(YEAR(E898)-YEAR(D898))*12+MONTH(E898)-MONTH(D898))</f>
        <v/>
      </c>
      <c r="G898" s="4" t="str">
        <f aca="false">IF(A898="","",IF(COUNTIFS($A$2:A898,A898,$F$2:F898,F898)=1,1,0))</f>
        <v/>
      </c>
    </row>
    <row r="899" customFormat="false" ht="15" hidden="false" customHeight="false" outlineLevel="0" collapsed="false">
      <c r="A899" s="11"/>
      <c r="B899" s="11"/>
      <c r="C899" s="11"/>
      <c r="D899" s="10" t="str">
        <f aca="false">IF(A899="","",DATE(YEAR(_xlfn.MINIFS($B:$B,$A:$A,A899)),MONTH(_xlfn.MINIFS($B:$B,$A:$A,A899)),1))</f>
        <v/>
      </c>
      <c r="E899" s="10" t="str">
        <f aca="false">IF(A899="","",DATE(YEAR(B899),MONTH(B899),1))</f>
        <v/>
      </c>
      <c r="F899" s="4" t="str">
        <f aca="false">IF(A899="","",(YEAR(E899)-YEAR(D899))*12+MONTH(E899)-MONTH(D899))</f>
        <v/>
      </c>
      <c r="G899" s="4" t="str">
        <f aca="false">IF(A899="","",IF(COUNTIFS($A$2:A899,A899,$F$2:F899,F899)=1,1,0))</f>
        <v/>
      </c>
    </row>
    <row r="900" customFormat="false" ht="15" hidden="false" customHeight="false" outlineLevel="0" collapsed="false">
      <c r="A900" s="11"/>
      <c r="B900" s="11"/>
      <c r="C900" s="11"/>
      <c r="D900" s="10" t="str">
        <f aca="false">IF(A900="","",DATE(YEAR(_xlfn.MINIFS($B:$B,$A:$A,A900)),MONTH(_xlfn.MINIFS($B:$B,$A:$A,A900)),1))</f>
        <v/>
      </c>
      <c r="E900" s="10" t="str">
        <f aca="false">IF(A900="","",DATE(YEAR(B900),MONTH(B900),1))</f>
        <v/>
      </c>
      <c r="F900" s="4" t="str">
        <f aca="false">IF(A900="","",(YEAR(E900)-YEAR(D900))*12+MONTH(E900)-MONTH(D900))</f>
        <v/>
      </c>
      <c r="G900" s="4" t="str">
        <f aca="false">IF(A900="","",IF(COUNTIFS($A$2:A900,A900,$F$2:F900,F900)=1,1,0))</f>
        <v/>
      </c>
    </row>
    <row r="901" customFormat="false" ht="15" hidden="false" customHeight="false" outlineLevel="0" collapsed="false">
      <c r="A901" s="11"/>
      <c r="B901" s="11"/>
      <c r="C901" s="11"/>
      <c r="D901" s="10" t="str">
        <f aca="false">IF(A901="","",DATE(YEAR(_xlfn.MINIFS($B:$B,$A:$A,A901)),MONTH(_xlfn.MINIFS($B:$B,$A:$A,A901)),1))</f>
        <v/>
      </c>
      <c r="E901" s="10" t="str">
        <f aca="false">IF(A901="","",DATE(YEAR(B901),MONTH(B901),1))</f>
        <v/>
      </c>
      <c r="F901" s="4" t="str">
        <f aca="false">IF(A901="","",(YEAR(E901)-YEAR(D901))*12+MONTH(E901)-MONTH(D901))</f>
        <v/>
      </c>
      <c r="G901" s="4" t="str">
        <f aca="false">IF(A901="","",IF(COUNTIFS($A$2:A901,A901,$F$2:F901,F901)=1,1,0))</f>
        <v/>
      </c>
    </row>
    <row r="902" customFormat="false" ht="15" hidden="false" customHeight="false" outlineLevel="0" collapsed="false">
      <c r="A902" s="11"/>
      <c r="B902" s="11"/>
      <c r="C902" s="11"/>
      <c r="D902" s="10" t="str">
        <f aca="false">IF(A902="","",DATE(YEAR(_xlfn.MINIFS($B:$B,$A:$A,A902)),MONTH(_xlfn.MINIFS($B:$B,$A:$A,A902)),1))</f>
        <v/>
      </c>
      <c r="E902" s="10" t="str">
        <f aca="false">IF(A902="","",DATE(YEAR(B902),MONTH(B902),1))</f>
        <v/>
      </c>
      <c r="F902" s="4" t="str">
        <f aca="false">IF(A902="","",(YEAR(E902)-YEAR(D902))*12+MONTH(E902)-MONTH(D902))</f>
        <v/>
      </c>
      <c r="G902" s="4" t="str">
        <f aca="false">IF(A902="","",IF(COUNTIFS($A$2:A902,A902,$F$2:F902,F902)=1,1,0))</f>
        <v/>
      </c>
    </row>
    <row r="903" customFormat="false" ht="15" hidden="false" customHeight="false" outlineLevel="0" collapsed="false">
      <c r="A903" s="11"/>
      <c r="B903" s="11"/>
      <c r="C903" s="11"/>
      <c r="D903" s="10" t="str">
        <f aca="false">IF(A903="","",DATE(YEAR(_xlfn.MINIFS($B:$B,$A:$A,A903)),MONTH(_xlfn.MINIFS($B:$B,$A:$A,A903)),1))</f>
        <v/>
      </c>
      <c r="E903" s="10" t="str">
        <f aca="false">IF(A903="","",DATE(YEAR(B903),MONTH(B903),1))</f>
        <v/>
      </c>
      <c r="F903" s="4" t="str">
        <f aca="false">IF(A903="","",(YEAR(E903)-YEAR(D903))*12+MONTH(E903)-MONTH(D903))</f>
        <v/>
      </c>
      <c r="G903" s="4" t="str">
        <f aca="false">IF(A903="","",IF(COUNTIFS($A$2:A903,A903,$F$2:F903,F903)=1,1,0))</f>
        <v/>
      </c>
    </row>
    <row r="904" customFormat="false" ht="15" hidden="false" customHeight="false" outlineLevel="0" collapsed="false">
      <c r="A904" s="11"/>
      <c r="B904" s="11"/>
      <c r="C904" s="11"/>
      <c r="D904" s="10" t="str">
        <f aca="false">IF(A904="","",DATE(YEAR(_xlfn.MINIFS($B:$B,$A:$A,A904)),MONTH(_xlfn.MINIFS($B:$B,$A:$A,A904)),1))</f>
        <v/>
      </c>
      <c r="E904" s="10" t="str">
        <f aca="false">IF(A904="","",DATE(YEAR(B904),MONTH(B904),1))</f>
        <v/>
      </c>
      <c r="F904" s="4" t="str">
        <f aca="false">IF(A904="","",(YEAR(E904)-YEAR(D904))*12+MONTH(E904)-MONTH(D904))</f>
        <v/>
      </c>
      <c r="G904" s="4" t="str">
        <f aca="false">IF(A904="","",IF(COUNTIFS($A$2:A904,A904,$F$2:F904,F904)=1,1,0))</f>
        <v/>
      </c>
    </row>
    <row r="905" customFormat="false" ht="15" hidden="false" customHeight="false" outlineLevel="0" collapsed="false">
      <c r="A905" s="11"/>
      <c r="B905" s="11"/>
      <c r="C905" s="11"/>
      <c r="D905" s="10" t="str">
        <f aca="false">IF(A905="","",DATE(YEAR(_xlfn.MINIFS($B:$B,$A:$A,A905)),MONTH(_xlfn.MINIFS($B:$B,$A:$A,A905)),1))</f>
        <v/>
      </c>
      <c r="E905" s="10" t="str">
        <f aca="false">IF(A905="","",DATE(YEAR(B905),MONTH(B905),1))</f>
        <v/>
      </c>
      <c r="F905" s="4" t="str">
        <f aca="false">IF(A905="","",(YEAR(E905)-YEAR(D905))*12+MONTH(E905)-MONTH(D905))</f>
        <v/>
      </c>
      <c r="G905" s="4" t="str">
        <f aca="false">IF(A905="","",IF(COUNTIFS($A$2:A905,A905,$F$2:F905,F905)=1,1,0))</f>
        <v/>
      </c>
    </row>
    <row r="906" customFormat="false" ht="15" hidden="false" customHeight="false" outlineLevel="0" collapsed="false">
      <c r="A906" s="11"/>
      <c r="B906" s="11"/>
      <c r="C906" s="11"/>
      <c r="D906" s="10" t="str">
        <f aca="false">IF(A906="","",DATE(YEAR(_xlfn.MINIFS($B:$B,$A:$A,A906)),MONTH(_xlfn.MINIFS($B:$B,$A:$A,A906)),1))</f>
        <v/>
      </c>
      <c r="E906" s="10" t="str">
        <f aca="false">IF(A906="","",DATE(YEAR(B906),MONTH(B906),1))</f>
        <v/>
      </c>
      <c r="F906" s="4" t="str">
        <f aca="false">IF(A906="","",(YEAR(E906)-YEAR(D906))*12+MONTH(E906)-MONTH(D906))</f>
        <v/>
      </c>
      <c r="G906" s="4" t="str">
        <f aca="false">IF(A906="","",IF(COUNTIFS($A$2:A906,A906,$F$2:F906,F906)=1,1,0))</f>
        <v/>
      </c>
    </row>
    <row r="907" customFormat="false" ht="15" hidden="false" customHeight="false" outlineLevel="0" collapsed="false">
      <c r="A907" s="11"/>
      <c r="B907" s="11"/>
      <c r="C907" s="11"/>
      <c r="D907" s="10" t="str">
        <f aca="false">IF(A907="","",DATE(YEAR(_xlfn.MINIFS($B:$B,$A:$A,A907)),MONTH(_xlfn.MINIFS($B:$B,$A:$A,A907)),1))</f>
        <v/>
      </c>
      <c r="E907" s="10" t="str">
        <f aca="false">IF(A907="","",DATE(YEAR(B907),MONTH(B907),1))</f>
        <v/>
      </c>
      <c r="F907" s="4" t="str">
        <f aca="false">IF(A907="","",(YEAR(E907)-YEAR(D907))*12+MONTH(E907)-MONTH(D907))</f>
        <v/>
      </c>
      <c r="G907" s="4" t="str">
        <f aca="false">IF(A907="","",IF(COUNTIFS($A$2:A907,A907,$F$2:F907,F907)=1,1,0))</f>
        <v/>
      </c>
    </row>
    <row r="908" customFormat="false" ht="15" hidden="false" customHeight="false" outlineLevel="0" collapsed="false">
      <c r="A908" s="11"/>
      <c r="B908" s="11"/>
      <c r="C908" s="11"/>
      <c r="D908" s="10" t="str">
        <f aca="false">IF(A908="","",DATE(YEAR(_xlfn.MINIFS($B:$B,$A:$A,A908)),MONTH(_xlfn.MINIFS($B:$B,$A:$A,A908)),1))</f>
        <v/>
      </c>
      <c r="E908" s="10" t="str">
        <f aca="false">IF(A908="","",DATE(YEAR(B908),MONTH(B908),1))</f>
        <v/>
      </c>
      <c r="F908" s="4" t="str">
        <f aca="false">IF(A908="","",(YEAR(E908)-YEAR(D908))*12+MONTH(E908)-MONTH(D908))</f>
        <v/>
      </c>
      <c r="G908" s="4" t="str">
        <f aca="false">IF(A908="","",IF(COUNTIFS($A$2:A908,A908,$F$2:F908,F908)=1,1,0))</f>
        <v/>
      </c>
    </row>
    <row r="909" customFormat="false" ht="15" hidden="false" customHeight="false" outlineLevel="0" collapsed="false">
      <c r="A909" s="11"/>
      <c r="B909" s="11"/>
      <c r="C909" s="11"/>
      <c r="D909" s="10" t="str">
        <f aca="false">IF(A909="","",DATE(YEAR(_xlfn.MINIFS($B:$B,$A:$A,A909)),MONTH(_xlfn.MINIFS($B:$B,$A:$A,A909)),1))</f>
        <v/>
      </c>
      <c r="E909" s="10" t="str">
        <f aca="false">IF(A909="","",DATE(YEAR(B909),MONTH(B909),1))</f>
        <v/>
      </c>
      <c r="F909" s="4" t="str">
        <f aca="false">IF(A909="","",(YEAR(E909)-YEAR(D909))*12+MONTH(E909)-MONTH(D909))</f>
        <v/>
      </c>
      <c r="G909" s="4" t="str">
        <f aca="false">IF(A909="","",IF(COUNTIFS($A$2:A909,A909,$F$2:F909,F909)=1,1,0))</f>
        <v/>
      </c>
    </row>
    <row r="910" customFormat="false" ht="15" hidden="false" customHeight="false" outlineLevel="0" collapsed="false">
      <c r="A910" s="11"/>
      <c r="B910" s="11"/>
      <c r="C910" s="11"/>
      <c r="D910" s="10" t="str">
        <f aca="false">IF(A910="","",DATE(YEAR(_xlfn.MINIFS($B:$B,$A:$A,A910)),MONTH(_xlfn.MINIFS($B:$B,$A:$A,A910)),1))</f>
        <v/>
      </c>
      <c r="E910" s="10" t="str">
        <f aca="false">IF(A910="","",DATE(YEAR(B910),MONTH(B910),1))</f>
        <v/>
      </c>
      <c r="F910" s="4" t="str">
        <f aca="false">IF(A910="","",(YEAR(E910)-YEAR(D910))*12+MONTH(E910)-MONTH(D910))</f>
        <v/>
      </c>
      <c r="G910" s="4" t="str">
        <f aca="false">IF(A910="","",IF(COUNTIFS($A$2:A910,A910,$F$2:F910,F910)=1,1,0))</f>
        <v/>
      </c>
    </row>
    <row r="911" customFormat="false" ht="15" hidden="false" customHeight="false" outlineLevel="0" collapsed="false">
      <c r="A911" s="11"/>
      <c r="B911" s="11"/>
      <c r="C911" s="11"/>
      <c r="D911" s="10" t="str">
        <f aca="false">IF(A911="","",DATE(YEAR(_xlfn.MINIFS($B:$B,$A:$A,A911)),MONTH(_xlfn.MINIFS($B:$B,$A:$A,A911)),1))</f>
        <v/>
      </c>
      <c r="E911" s="10" t="str">
        <f aca="false">IF(A911="","",DATE(YEAR(B911),MONTH(B911),1))</f>
        <v/>
      </c>
      <c r="F911" s="4" t="str">
        <f aca="false">IF(A911="","",(YEAR(E911)-YEAR(D911))*12+MONTH(E911)-MONTH(D911))</f>
        <v/>
      </c>
      <c r="G911" s="4" t="str">
        <f aca="false">IF(A911="","",IF(COUNTIFS($A$2:A911,A911,$F$2:F911,F911)=1,1,0))</f>
        <v/>
      </c>
    </row>
    <row r="912" customFormat="false" ht="15" hidden="false" customHeight="false" outlineLevel="0" collapsed="false">
      <c r="A912" s="11"/>
      <c r="B912" s="11"/>
      <c r="C912" s="11"/>
      <c r="D912" s="10" t="str">
        <f aca="false">IF(A912="","",DATE(YEAR(_xlfn.MINIFS($B:$B,$A:$A,A912)),MONTH(_xlfn.MINIFS($B:$B,$A:$A,A912)),1))</f>
        <v/>
      </c>
      <c r="E912" s="10" t="str">
        <f aca="false">IF(A912="","",DATE(YEAR(B912),MONTH(B912),1))</f>
        <v/>
      </c>
      <c r="F912" s="4" t="str">
        <f aca="false">IF(A912="","",(YEAR(E912)-YEAR(D912))*12+MONTH(E912)-MONTH(D912))</f>
        <v/>
      </c>
      <c r="G912" s="4" t="str">
        <f aca="false">IF(A912="","",IF(COUNTIFS($A$2:A912,A912,$F$2:F912,F912)=1,1,0))</f>
        <v/>
      </c>
    </row>
    <row r="913" customFormat="false" ht="15" hidden="false" customHeight="false" outlineLevel="0" collapsed="false">
      <c r="A913" s="11"/>
      <c r="B913" s="11"/>
      <c r="C913" s="11"/>
      <c r="D913" s="10" t="str">
        <f aca="false">IF(A913="","",DATE(YEAR(_xlfn.MINIFS($B:$B,$A:$A,A913)),MONTH(_xlfn.MINIFS($B:$B,$A:$A,A913)),1))</f>
        <v/>
      </c>
      <c r="E913" s="10" t="str">
        <f aca="false">IF(A913="","",DATE(YEAR(B913),MONTH(B913),1))</f>
        <v/>
      </c>
      <c r="F913" s="4" t="str">
        <f aca="false">IF(A913="","",(YEAR(E913)-YEAR(D913))*12+MONTH(E913)-MONTH(D913))</f>
        <v/>
      </c>
      <c r="G913" s="4" t="str">
        <f aca="false">IF(A913="","",IF(COUNTIFS($A$2:A913,A913,$F$2:F913,F913)=1,1,0))</f>
        <v/>
      </c>
    </row>
    <row r="914" customFormat="false" ht="15" hidden="false" customHeight="false" outlineLevel="0" collapsed="false">
      <c r="A914" s="11"/>
      <c r="B914" s="11"/>
      <c r="C914" s="11"/>
      <c r="D914" s="10" t="str">
        <f aca="false">IF(A914="","",DATE(YEAR(_xlfn.MINIFS($B:$B,$A:$A,A914)),MONTH(_xlfn.MINIFS($B:$B,$A:$A,A914)),1))</f>
        <v/>
      </c>
      <c r="E914" s="10" t="str">
        <f aca="false">IF(A914="","",DATE(YEAR(B914),MONTH(B914),1))</f>
        <v/>
      </c>
      <c r="F914" s="4" t="str">
        <f aca="false">IF(A914="","",(YEAR(E914)-YEAR(D914))*12+MONTH(E914)-MONTH(D914))</f>
        <v/>
      </c>
      <c r="G914" s="4" t="str">
        <f aca="false">IF(A914="","",IF(COUNTIFS($A$2:A914,A914,$F$2:F914,F914)=1,1,0))</f>
        <v/>
      </c>
    </row>
    <row r="915" customFormat="false" ht="15" hidden="false" customHeight="false" outlineLevel="0" collapsed="false">
      <c r="A915" s="11"/>
      <c r="B915" s="11"/>
      <c r="C915" s="11"/>
      <c r="D915" s="10" t="str">
        <f aca="false">IF(A915="","",DATE(YEAR(_xlfn.MINIFS($B:$B,$A:$A,A915)),MONTH(_xlfn.MINIFS($B:$B,$A:$A,A915)),1))</f>
        <v/>
      </c>
      <c r="E915" s="10" t="str">
        <f aca="false">IF(A915="","",DATE(YEAR(B915),MONTH(B915),1))</f>
        <v/>
      </c>
      <c r="F915" s="4" t="str">
        <f aca="false">IF(A915="","",(YEAR(E915)-YEAR(D915))*12+MONTH(E915)-MONTH(D915))</f>
        <v/>
      </c>
      <c r="G915" s="4" t="str">
        <f aca="false">IF(A915="","",IF(COUNTIFS($A$2:A915,A915,$F$2:F915,F915)=1,1,0))</f>
        <v/>
      </c>
    </row>
    <row r="916" customFormat="false" ht="15" hidden="false" customHeight="false" outlineLevel="0" collapsed="false">
      <c r="A916" s="11"/>
      <c r="B916" s="11"/>
      <c r="C916" s="11"/>
      <c r="D916" s="10" t="str">
        <f aca="false">IF(A916="","",DATE(YEAR(_xlfn.MINIFS($B:$B,$A:$A,A916)),MONTH(_xlfn.MINIFS($B:$B,$A:$A,A916)),1))</f>
        <v/>
      </c>
      <c r="E916" s="10" t="str">
        <f aca="false">IF(A916="","",DATE(YEAR(B916),MONTH(B916),1))</f>
        <v/>
      </c>
      <c r="F916" s="4" t="str">
        <f aca="false">IF(A916="","",(YEAR(E916)-YEAR(D916))*12+MONTH(E916)-MONTH(D916))</f>
        <v/>
      </c>
      <c r="G916" s="4" t="str">
        <f aca="false">IF(A916="","",IF(COUNTIFS($A$2:A916,A916,$F$2:F916,F916)=1,1,0))</f>
        <v/>
      </c>
    </row>
    <row r="917" customFormat="false" ht="15" hidden="false" customHeight="false" outlineLevel="0" collapsed="false">
      <c r="A917" s="11"/>
      <c r="B917" s="11"/>
      <c r="C917" s="11"/>
      <c r="D917" s="10" t="str">
        <f aca="false">IF(A917="","",DATE(YEAR(_xlfn.MINIFS($B:$B,$A:$A,A917)),MONTH(_xlfn.MINIFS($B:$B,$A:$A,A917)),1))</f>
        <v/>
      </c>
      <c r="E917" s="10" t="str">
        <f aca="false">IF(A917="","",DATE(YEAR(B917),MONTH(B917),1))</f>
        <v/>
      </c>
      <c r="F917" s="4" t="str">
        <f aca="false">IF(A917="","",(YEAR(E917)-YEAR(D917))*12+MONTH(E917)-MONTH(D917))</f>
        <v/>
      </c>
      <c r="G917" s="4" t="str">
        <f aca="false">IF(A917="","",IF(COUNTIFS($A$2:A917,A917,$F$2:F917,F917)=1,1,0))</f>
        <v/>
      </c>
    </row>
    <row r="918" customFormat="false" ht="15" hidden="false" customHeight="false" outlineLevel="0" collapsed="false">
      <c r="A918" s="11"/>
      <c r="B918" s="11"/>
      <c r="C918" s="11"/>
      <c r="D918" s="10" t="str">
        <f aca="false">IF(A918="","",DATE(YEAR(_xlfn.MINIFS($B:$B,$A:$A,A918)),MONTH(_xlfn.MINIFS($B:$B,$A:$A,A918)),1))</f>
        <v/>
      </c>
      <c r="E918" s="10" t="str">
        <f aca="false">IF(A918="","",DATE(YEAR(B918),MONTH(B918),1))</f>
        <v/>
      </c>
      <c r="F918" s="4" t="str">
        <f aca="false">IF(A918="","",(YEAR(E918)-YEAR(D918))*12+MONTH(E918)-MONTH(D918))</f>
        <v/>
      </c>
      <c r="G918" s="4" t="str">
        <f aca="false">IF(A918="","",IF(COUNTIFS($A$2:A918,A918,$F$2:F918,F918)=1,1,0))</f>
        <v/>
      </c>
    </row>
    <row r="919" customFormat="false" ht="15" hidden="false" customHeight="false" outlineLevel="0" collapsed="false">
      <c r="A919" s="11"/>
      <c r="B919" s="11"/>
      <c r="C919" s="11"/>
      <c r="D919" s="10" t="str">
        <f aca="false">IF(A919="","",DATE(YEAR(_xlfn.MINIFS($B:$B,$A:$A,A919)),MONTH(_xlfn.MINIFS($B:$B,$A:$A,A919)),1))</f>
        <v/>
      </c>
      <c r="E919" s="10" t="str">
        <f aca="false">IF(A919="","",DATE(YEAR(B919),MONTH(B919),1))</f>
        <v/>
      </c>
      <c r="F919" s="4" t="str">
        <f aca="false">IF(A919="","",(YEAR(E919)-YEAR(D919))*12+MONTH(E919)-MONTH(D919))</f>
        <v/>
      </c>
      <c r="G919" s="4" t="str">
        <f aca="false">IF(A919="","",IF(COUNTIFS($A$2:A919,A919,$F$2:F919,F919)=1,1,0))</f>
        <v/>
      </c>
    </row>
    <row r="920" customFormat="false" ht="15" hidden="false" customHeight="false" outlineLevel="0" collapsed="false">
      <c r="A920" s="11"/>
      <c r="B920" s="11"/>
      <c r="C920" s="11"/>
      <c r="D920" s="10" t="str">
        <f aca="false">IF(A920="","",DATE(YEAR(_xlfn.MINIFS($B:$B,$A:$A,A920)),MONTH(_xlfn.MINIFS($B:$B,$A:$A,A920)),1))</f>
        <v/>
      </c>
      <c r="E920" s="10" t="str">
        <f aca="false">IF(A920="","",DATE(YEAR(B920),MONTH(B920),1))</f>
        <v/>
      </c>
      <c r="F920" s="4" t="str">
        <f aca="false">IF(A920="","",(YEAR(E920)-YEAR(D920))*12+MONTH(E920)-MONTH(D920))</f>
        <v/>
      </c>
      <c r="G920" s="4" t="str">
        <f aca="false">IF(A920="","",IF(COUNTIFS($A$2:A920,A920,$F$2:F920,F920)=1,1,0))</f>
        <v/>
      </c>
    </row>
    <row r="921" customFormat="false" ht="15" hidden="false" customHeight="false" outlineLevel="0" collapsed="false">
      <c r="A921" s="11"/>
      <c r="B921" s="11"/>
      <c r="C921" s="11"/>
      <c r="D921" s="10" t="str">
        <f aca="false">IF(A921="","",DATE(YEAR(_xlfn.MINIFS($B:$B,$A:$A,A921)),MONTH(_xlfn.MINIFS($B:$B,$A:$A,A921)),1))</f>
        <v/>
      </c>
      <c r="E921" s="10" t="str">
        <f aca="false">IF(A921="","",DATE(YEAR(B921),MONTH(B921),1))</f>
        <v/>
      </c>
      <c r="F921" s="4" t="str">
        <f aca="false">IF(A921="","",(YEAR(E921)-YEAR(D921))*12+MONTH(E921)-MONTH(D921))</f>
        <v/>
      </c>
      <c r="G921" s="4" t="str">
        <f aca="false">IF(A921="","",IF(COUNTIFS($A$2:A921,A921,$F$2:F921,F921)=1,1,0))</f>
        <v/>
      </c>
    </row>
    <row r="922" customFormat="false" ht="15" hidden="false" customHeight="false" outlineLevel="0" collapsed="false">
      <c r="A922" s="11"/>
      <c r="B922" s="11"/>
      <c r="C922" s="11"/>
      <c r="D922" s="10" t="str">
        <f aca="false">IF(A922="","",DATE(YEAR(_xlfn.MINIFS($B:$B,$A:$A,A922)),MONTH(_xlfn.MINIFS($B:$B,$A:$A,A922)),1))</f>
        <v/>
      </c>
      <c r="E922" s="10" t="str">
        <f aca="false">IF(A922="","",DATE(YEAR(B922),MONTH(B922),1))</f>
        <v/>
      </c>
      <c r="F922" s="4" t="str">
        <f aca="false">IF(A922="","",(YEAR(E922)-YEAR(D922))*12+MONTH(E922)-MONTH(D922))</f>
        <v/>
      </c>
      <c r="G922" s="4" t="str">
        <f aca="false">IF(A922="","",IF(COUNTIFS($A$2:A922,A922,$F$2:F922,F922)=1,1,0))</f>
        <v/>
      </c>
    </row>
    <row r="923" customFormat="false" ht="15" hidden="false" customHeight="false" outlineLevel="0" collapsed="false">
      <c r="A923" s="11"/>
      <c r="B923" s="11"/>
      <c r="C923" s="11"/>
      <c r="D923" s="10" t="str">
        <f aca="false">IF(A923="","",DATE(YEAR(_xlfn.MINIFS($B:$B,$A:$A,A923)),MONTH(_xlfn.MINIFS($B:$B,$A:$A,A923)),1))</f>
        <v/>
      </c>
      <c r="E923" s="10" t="str">
        <f aca="false">IF(A923="","",DATE(YEAR(B923),MONTH(B923),1))</f>
        <v/>
      </c>
      <c r="F923" s="4" t="str">
        <f aca="false">IF(A923="","",(YEAR(E923)-YEAR(D923))*12+MONTH(E923)-MONTH(D923))</f>
        <v/>
      </c>
      <c r="G923" s="4" t="str">
        <f aca="false">IF(A923="","",IF(COUNTIFS($A$2:A923,A923,$F$2:F923,F923)=1,1,0))</f>
        <v/>
      </c>
    </row>
    <row r="924" customFormat="false" ht="15" hidden="false" customHeight="false" outlineLevel="0" collapsed="false">
      <c r="A924" s="11"/>
      <c r="B924" s="11"/>
      <c r="C924" s="11"/>
      <c r="D924" s="10" t="str">
        <f aca="false">IF(A924="","",DATE(YEAR(_xlfn.MINIFS($B:$B,$A:$A,A924)),MONTH(_xlfn.MINIFS($B:$B,$A:$A,A924)),1))</f>
        <v/>
      </c>
      <c r="E924" s="10" t="str">
        <f aca="false">IF(A924="","",DATE(YEAR(B924),MONTH(B924),1))</f>
        <v/>
      </c>
      <c r="F924" s="4" t="str">
        <f aca="false">IF(A924="","",(YEAR(E924)-YEAR(D924))*12+MONTH(E924)-MONTH(D924))</f>
        <v/>
      </c>
      <c r="G924" s="4" t="str">
        <f aca="false">IF(A924="","",IF(COUNTIFS($A$2:A924,A924,$F$2:F924,F924)=1,1,0))</f>
        <v/>
      </c>
    </row>
    <row r="925" customFormat="false" ht="15" hidden="false" customHeight="false" outlineLevel="0" collapsed="false">
      <c r="A925" s="11"/>
      <c r="B925" s="11"/>
      <c r="C925" s="11"/>
      <c r="D925" s="10" t="str">
        <f aca="false">IF(A925="","",DATE(YEAR(_xlfn.MINIFS($B:$B,$A:$A,A925)),MONTH(_xlfn.MINIFS($B:$B,$A:$A,A925)),1))</f>
        <v/>
      </c>
      <c r="E925" s="10" t="str">
        <f aca="false">IF(A925="","",DATE(YEAR(B925),MONTH(B925),1))</f>
        <v/>
      </c>
      <c r="F925" s="4" t="str">
        <f aca="false">IF(A925="","",(YEAR(E925)-YEAR(D925))*12+MONTH(E925)-MONTH(D925))</f>
        <v/>
      </c>
      <c r="G925" s="4" t="str">
        <f aca="false">IF(A925="","",IF(COUNTIFS($A$2:A925,A925,$F$2:F925,F925)=1,1,0))</f>
        <v/>
      </c>
    </row>
    <row r="926" customFormat="false" ht="15" hidden="false" customHeight="false" outlineLevel="0" collapsed="false">
      <c r="A926" s="11"/>
      <c r="B926" s="11"/>
      <c r="C926" s="11"/>
      <c r="D926" s="10" t="str">
        <f aca="false">IF(A926="","",DATE(YEAR(_xlfn.MINIFS($B:$B,$A:$A,A926)),MONTH(_xlfn.MINIFS($B:$B,$A:$A,A926)),1))</f>
        <v/>
      </c>
      <c r="E926" s="10" t="str">
        <f aca="false">IF(A926="","",DATE(YEAR(B926),MONTH(B926),1))</f>
        <v/>
      </c>
      <c r="F926" s="4" t="str">
        <f aca="false">IF(A926="","",(YEAR(E926)-YEAR(D926))*12+MONTH(E926)-MONTH(D926))</f>
        <v/>
      </c>
      <c r="G926" s="4" t="str">
        <f aca="false">IF(A926="","",IF(COUNTIFS($A$2:A926,A926,$F$2:F926,F926)=1,1,0))</f>
        <v/>
      </c>
    </row>
    <row r="927" customFormat="false" ht="15" hidden="false" customHeight="false" outlineLevel="0" collapsed="false">
      <c r="A927" s="11"/>
      <c r="B927" s="11"/>
      <c r="C927" s="11"/>
      <c r="D927" s="10" t="str">
        <f aca="false">IF(A927="","",DATE(YEAR(_xlfn.MINIFS($B:$B,$A:$A,A927)),MONTH(_xlfn.MINIFS($B:$B,$A:$A,A927)),1))</f>
        <v/>
      </c>
      <c r="E927" s="10" t="str">
        <f aca="false">IF(A927="","",DATE(YEAR(B927),MONTH(B927),1))</f>
        <v/>
      </c>
      <c r="F927" s="4" t="str">
        <f aca="false">IF(A927="","",(YEAR(E927)-YEAR(D927))*12+MONTH(E927)-MONTH(D927))</f>
        <v/>
      </c>
      <c r="G927" s="4" t="str">
        <f aca="false">IF(A927="","",IF(COUNTIFS($A$2:A927,A927,$F$2:F927,F927)=1,1,0))</f>
        <v/>
      </c>
    </row>
    <row r="928" customFormat="false" ht="15" hidden="false" customHeight="false" outlineLevel="0" collapsed="false">
      <c r="A928" s="11"/>
      <c r="B928" s="11"/>
      <c r="C928" s="11"/>
      <c r="D928" s="10" t="str">
        <f aca="false">IF(A928="","",DATE(YEAR(_xlfn.MINIFS($B:$B,$A:$A,A928)),MONTH(_xlfn.MINIFS($B:$B,$A:$A,A928)),1))</f>
        <v/>
      </c>
      <c r="E928" s="10" t="str">
        <f aca="false">IF(A928="","",DATE(YEAR(B928),MONTH(B928),1))</f>
        <v/>
      </c>
      <c r="F928" s="4" t="str">
        <f aca="false">IF(A928="","",(YEAR(E928)-YEAR(D928))*12+MONTH(E928)-MONTH(D928))</f>
        <v/>
      </c>
      <c r="G928" s="4" t="str">
        <f aca="false">IF(A928="","",IF(COUNTIFS($A$2:A928,A928,$F$2:F928,F928)=1,1,0))</f>
        <v/>
      </c>
    </row>
    <row r="929" customFormat="false" ht="15" hidden="false" customHeight="false" outlineLevel="0" collapsed="false">
      <c r="A929" s="11"/>
      <c r="B929" s="11"/>
      <c r="C929" s="11"/>
      <c r="D929" s="10" t="str">
        <f aca="false">IF(A929="","",DATE(YEAR(_xlfn.MINIFS($B:$B,$A:$A,A929)),MONTH(_xlfn.MINIFS($B:$B,$A:$A,A929)),1))</f>
        <v/>
      </c>
      <c r="E929" s="10" t="str">
        <f aca="false">IF(A929="","",DATE(YEAR(B929),MONTH(B929),1))</f>
        <v/>
      </c>
      <c r="F929" s="4" t="str">
        <f aca="false">IF(A929="","",(YEAR(E929)-YEAR(D929))*12+MONTH(E929)-MONTH(D929))</f>
        <v/>
      </c>
      <c r="G929" s="4" t="str">
        <f aca="false">IF(A929="","",IF(COUNTIFS($A$2:A929,A929,$F$2:F929,F929)=1,1,0))</f>
        <v/>
      </c>
    </row>
    <row r="930" customFormat="false" ht="15" hidden="false" customHeight="false" outlineLevel="0" collapsed="false">
      <c r="A930" s="11"/>
      <c r="B930" s="11"/>
      <c r="C930" s="11"/>
      <c r="D930" s="10" t="str">
        <f aca="false">IF(A930="","",DATE(YEAR(_xlfn.MINIFS($B:$B,$A:$A,A930)),MONTH(_xlfn.MINIFS($B:$B,$A:$A,A930)),1))</f>
        <v/>
      </c>
      <c r="E930" s="10" t="str">
        <f aca="false">IF(A930="","",DATE(YEAR(B930),MONTH(B930),1))</f>
        <v/>
      </c>
      <c r="F930" s="4" t="str">
        <f aca="false">IF(A930="","",(YEAR(E930)-YEAR(D930))*12+MONTH(E930)-MONTH(D930))</f>
        <v/>
      </c>
      <c r="G930" s="4" t="str">
        <f aca="false">IF(A930="","",IF(COUNTIFS($A$2:A930,A930,$F$2:F930,F930)=1,1,0))</f>
        <v/>
      </c>
    </row>
    <row r="931" customFormat="false" ht="15" hidden="false" customHeight="false" outlineLevel="0" collapsed="false">
      <c r="A931" s="11"/>
      <c r="B931" s="11"/>
      <c r="C931" s="11"/>
      <c r="D931" s="10" t="str">
        <f aca="false">IF(A931="","",DATE(YEAR(_xlfn.MINIFS($B:$B,$A:$A,A931)),MONTH(_xlfn.MINIFS($B:$B,$A:$A,A931)),1))</f>
        <v/>
      </c>
      <c r="E931" s="10" t="str">
        <f aca="false">IF(A931="","",DATE(YEAR(B931),MONTH(B931),1))</f>
        <v/>
      </c>
      <c r="F931" s="4" t="str">
        <f aca="false">IF(A931="","",(YEAR(E931)-YEAR(D931))*12+MONTH(E931)-MONTH(D931))</f>
        <v/>
      </c>
      <c r="G931" s="4" t="str">
        <f aca="false">IF(A931="","",IF(COUNTIFS($A$2:A931,A931,$F$2:F931,F931)=1,1,0))</f>
        <v/>
      </c>
    </row>
    <row r="932" customFormat="false" ht="15" hidden="false" customHeight="false" outlineLevel="0" collapsed="false">
      <c r="A932" s="11"/>
      <c r="B932" s="11"/>
      <c r="C932" s="11"/>
      <c r="D932" s="10" t="str">
        <f aca="false">IF(A932="","",DATE(YEAR(_xlfn.MINIFS($B:$B,$A:$A,A932)),MONTH(_xlfn.MINIFS($B:$B,$A:$A,A932)),1))</f>
        <v/>
      </c>
      <c r="E932" s="10" t="str">
        <f aca="false">IF(A932="","",DATE(YEAR(B932),MONTH(B932),1))</f>
        <v/>
      </c>
      <c r="F932" s="4" t="str">
        <f aca="false">IF(A932="","",(YEAR(E932)-YEAR(D932))*12+MONTH(E932)-MONTH(D932))</f>
        <v/>
      </c>
      <c r="G932" s="4" t="str">
        <f aca="false">IF(A932="","",IF(COUNTIFS($A$2:A932,A932,$F$2:F932,F932)=1,1,0))</f>
        <v/>
      </c>
    </row>
    <row r="933" customFormat="false" ht="15" hidden="false" customHeight="false" outlineLevel="0" collapsed="false">
      <c r="A933" s="11"/>
      <c r="B933" s="11"/>
      <c r="C933" s="11"/>
      <c r="D933" s="10" t="str">
        <f aca="false">IF(A933="","",DATE(YEAR(_xlfn.MINIFS($B:$B,$A:$A,A933)),MONTH(_xlfn.MINIFS($B:$B,$A:$A,A933)),1))</f>
        <v/>
      </c>
      <c r="E933" s="10" t="str">
        <f aca="false">IF(A933="","",DATE(YEAR(B933),MONTH(B933),1))</f>
        <v/>
      </c>
      <c r="F933" s="4" t="str">
        <f aca="false">IF(A933="","",(YEAR(E933)-YEAR(D933))*12+MONTH(E933)-MONTH(D933))</f>
        <v/>
      </c>
      <c r="G933" s="4" t="str">
        <f aca="false">IF(A933="","",IF(COUNTIFS($A$2:A933,A933,$F$2:F933,F933)=1,1,0))</f>
        <v/>
      </c>
    </row>
    <row r="934" customFormat="false" ht="15" hidden="false" customHeight="false" outlineLevel="0" collapsed="false">
      <c r="A934" s="11"/>
      <c r="B934" s="11"/>
      <c r="C934" s="11"/>
      <c r="D934" s="10" t="str">
        <f aca="false">IF(A934="","",DATE(YEAR(_xlfn.MINIFS($B:$B,$A:$A,A934)),MONTH(_xlfn.MINIFS($B:$B,$A:$A,A934)),1))</f>
        <v/>
      </c>
      <c r="E934" s="10" t="str">
        <f aca="false">IF(A934="","",DATE(YEAR(B934),MONTH(B934),1))</f>
        <v/>
      </c>
      <c r="F934" s="4" t="str">
        <f aca="false">IF(A934="","",(YEAR(E934)-YEAR(D934))*12+MONTH(E934)-MONTH(D934))</f>
        <v/>
      </c>
      <c r="G934" s="4" t="str">
        <f aca="false">IF(A934="","",IF(COUNTIFS($A$2:A934,A934,$F$2:F934,F934)=1,1,0))</f>
        <v/>
      </c>
    </row>
    <row r="935" customFormat="false" ht="15" hidden="false" customHeight="false" outlineLevel="0" collapsed="false">
      <c r="A935" s="11"/>
      <c r="B935" s="11"/>
      <c r="C935" s="11"/>
      <c r="D935" s="10" t="str">
        <f aca="false">IF(A935="","",DATE(YEAR(_xlfn.MINIFS($B:$B,$A:$A,A935)),MONTH(_xlfn.MINIFS($B:$B,$A:$A,A935)),1))</f>
        <v/>
      </c>
      <c r="E935" s="10" t="str">
        <f aca="false">IF(A935="","",DATE(YEAR(B935),MONTH(B935),1))</f>
        <v/>
      </c>
      <c r="F935" s="4" t="str">
        <f aca="false">IF(A935="","",(YEAR(E935)-YEAR(D935))*12+MONTH(E935)-MONTH(D935))</f>
        <v/>
      </c>
      <c r="G935" s="4" t="str">
        <f aca="false">IF(A935="","",IF(COUNTIFS($A$2:A935,A935,$F$2:F935,F935)=1,1,0))</f>
        <v/>
      </c>
    </row>
    <row r="936" customFormat="false" ht="15" hidden="false" customHeight="false" outlineLevel="0" collapsed="false">
      <c r="A936" s="11"/>
      <c r="B936" s="11"/>
      <c r="C936" s="11"/>
      <c r="D936" s="10" t="str">
        <f aca="false">IF(A936="","",DATE(YEAR(_xlfn.MINIFS($B:$B,$A:$A,A936)),MONTH(_xlfn.MINIFS($B:$B,$A:$A,A936)),1))</f>
        <v/>
      </c>
      <c r="E936" s="10" t="str">
        <f aca="false">IF(A936="","",DATE(YEAR(B936),MONTH(B936),1))</f>
        <v/>
      </c>
      <c r="F936" s="4" t="str">
        <f aca="false">IF(A936="","",(YEAR(E936)-YEAR(D936))*12+MONTH(E936)-MONTH(D936))</f>
        <v/>
      </c>
      <c r="G936" s="4" t="str">
        <f aca="false">IF(A936="","",IF(COUNTIFS($A$2:A936,A936,$F$2:F936,F936)=1,1,0))</f>
        <v/>
      </c>
    </row>
    <row r="937" customFormat="false" ht="15" hidden="false" customHeight="false" outlineLevel="0" collapsed="false">
      <c r="A937" s="11"/>
      <c r="B937" s="11"/>
      <c r="C937" s="11"/>
      <c r="D937" s="10" t="str">
        <f aca="false">IF(A937="","",DATE(YEAR(_xlfn.MINIFS($B:$B,$A:$A,A937)),MONTH(_xlfn.MINIFS($B:$B,$A:$A,A937)),1))</f>
        <v/>
      </c>
      <c r="E937" s="10" t="str">
        <f aca="false">IF(A937="","",DATE(YEAR(B937),MONTH(B937),1))</f>
        <v/>
      </c>
      <c r="F937" s="4" t="str">
        <f aca="false">IF(A937="","",(YEAR(E937)-YEAR(D937))*12+MONTH(E937)-MONTH(D937))</f>
        <v/>
      </c>
      <c r="G937" s="4" t="str">
        <f aca="false">IF(A937="","",IF(COUNTIFS($A$2:A937,A937,$F$2:F937,F937)=1,1,0))</f>
        <v/>
      </c>
    </row>
    <row r="938" customFormat="false" ht="15" hidden="false" customHeight="false" outlineLevel="0" collapsed="false">
      <c r="A938" s="11"/>
      <c r="B938" s="11"/>
      <c r="C938" s="11"/>
      <c r="D938" s="10" t="str">
        <f aca="false">IF(A938="","",DATE(YEAR(_xlfn.MINIFS($B:$B,$A:$A,A938)),MONTH(_xlfn.MINIFS($B:$B,$A:$A,A938)),1))</f>
        <v/>
      </c>
      <c r="E938" s="10" t="str">
        <f aca="false">IF(A938="","",DATE(YEAR(B938),MONTH(B938),1))</f>
        <v/>
      </c>
      <c r="F938" s="4" t="str">
        <f aca="false">IF(A938="","",(YEAR(E938)-YEAR(D938))*12+MONTH(E938)-MONTH(D938))</f>
        <v/>
      </c>
      <c r="G938" s="4" t="str">
        <f aca="false">IF(A938="","",IF(COUNTIFS($A$2:A938,A938,$F$2:F938,F938)=1,1,0))</f>
        <v/>
      </c>
    </row>
    <row r="939" customFormat="false" ht="15" hidden="false" customHeight="false" outlineLevel="0" collapsed="false">
      <c r="A939" s="11"/>
      <c r="B939" s="11"/>
      <c r="C939" s="11"/>
      <c r="D939" s="10" t="str">
        <f aca="false">IF(A939="","",DATE(YEAR(_xlfn.MINIFS($B:$B,$A:$A,A939)),MONTH(_xlfn.MINIFS($B:$B,$A:$A,A939)),1))</f>
        <v/>
      </c>
      <c r="E939" s="10" t="str">
        <f aca="false">IF(A939="","",DATE(YEAR(B939),MONTH(B939),1))</f>
        <v/>
      </c>
      <c r="F939" s="4" t="str">
        <f aca="false">IF(A939="","",(YEAR(E939)-YEAR(D939))*12+MONTH(E939)-MONTH(D939))</f>
        <v/>
      </c>
      <c r="G939" s="4" t="str">
        <f aca="false">IF(A939="","",IF(COUNTIFS($A$2:A939,A939,$F$2:F939,F939)=1,1,0))</f>
        <v/>
      </c>
    </row>
    <row r="940" customFormat="false" ht="15" hidden="false" customHeight="false" outlineLevel="0" collapsed="false">
      <c r="A940" s="11"/>
      <c r="B940" s="11"/>
      <c r="C940" s="11"/>
      <c r="D940" s="10" t="str">
        <f aca="false">IF(A940="","",DATE(YEAR(_xlfn.MINIFS($B:$B,$A:$A,A940)),MONTH(_xlfn.MINIFS($B:$B,$A:$A,A940)),1))</f>
        <v/>
      </c>
      <c r="E940" s="10" t="str">
        <f aca="false">IF(A940="","",DATE(YEAR(B940),MONTH(B940),1))</f>
        <v/>
      </c>
      <c r="F940" s="4" t="str">
        <f aca="false">IF(A940="","",(YEAR(E940)-YEAR(D940))*12+MONTH(E940)-MONTH(D940))</f>
        <v/>
      </c>
      <c r="G940" s="4" t="str">
        <f aca="false">IF(A940="","",IF(COUNTIFS($A$2:A940,A940,$F$2:F940,F940)=1,1,0))</f>
        <v/>
      </c>
    </row>
    <row r="941" customFormat="false" ht="15" hidden="false" customHeight="false" outlineLevel="0" collapsed="false">
      <c r="A941" s="11"/>
      <c r="B941" s="11"/>
      <c r="C941" s="11"/>
      <c r="D941" s="10" t="str">
        <f aca="false">IF(A941="","",DATE(YEAR(_xlfn.MINIFS($B:$B,$A:$A,A941)),MONTH(_xlfn.MINIFS($B:$B,$A:$A,A941)),1))</f>
        <v/>
      </c>
      <c r="E941" s="10" t="str">
        <f aca="false">IF(A941="","",DATE(YEAR(B941),MONTH(B941),1))</f>
        <v/>
      </c>
      <c r="F941" s="4" t="str">
        <f aca="false">IF(A941="","",(YEAR(E941)-YEAR(D941))*12+MONTH(E941)-MONTH(D941))</f>
        <v/>
      </c>
      <c r="G941" s="4" t="str">
        <f aca="false">IF(A941="","",IF(COUNTIFS($A$2:A941,A941,$F$2:F941,F941)=1,1,0))</f>
        <v/>
      </c>
    </row>
    <row r="942" customFormat="false" ht="15" hidden="false" customHeight="false" outlineLevel="0" collapsed="false">
      <c r="A942" s="11"/>
      <c r="B942" s="11"/>
      <c r="C942" s="11"/>
      <c r="D942" s="10" t="str">
        <f aca="false">IF(A942="","",DATE(YEAR(_xlfn.MINIFS($B:$B,$A:$A,A942)),MONTH(_xlfn.MINIFS($B:$B,$A:$A,A942)),1))</f>
        <v/>
      </c>
      <c r="E942" s="10" t="str">
        <f aca="false">IF(A942="","",DATE(YEAR(B942),MONTH(B942),1))</f>
        <v/>
      </c>
      <c r="F942" s="4" t="str">
        <f aca="false">IF(A942="","",(YEAR(E942)-YEAR(D942))*12+MONTH(E942)-MONTH(D942))</f>
        <v/>
      </c>
      <c r="G942" s="4" t="str">
        <f aca="false">IF(A942="","",IF(COUNTIFS($A$2:A942,A942,$F$2:F942,F942)=1,1,0))</f>
        <v/>
      </c>
    </row>
    <row r="943" customFormat="false" ht="15" hidden="false" customHeight="false" outlineLevel="0" collapsed="false">
      <c r="A943" s="11"/>
      <c r="B943" s="11"/>
      <c r="C943" s="11"/>
      <c r="D943" s="10" t="str">
        <f aca="false">IF(A943="","",DATE(YEAR(_xlfn.MINIFS($B:$B,$A:$A,A943)),MONTH(_xlfn.MINIFS($B:$B,$A:$A,A943)),1))</f>
        <v/>
      </c>
      <c r="E943" s="10" t="str">
        <f aca="false">IF(A943="","",DATE(YEAR(B943),MONTH(B943),1))</f>
        <v/>
      </c>
      <c r="F943" s="4" t="str">
        <f aca="false">IF(A943="","",(YEAR(E943)-YEAR(D943))*12+MONTH(E943)-MONTH(D943))</f>
        <v/>
      </c>
      <c r="G943" s="4" t="str">
        <f aca="false">IF(A943="","",IF(COUNTIFS($A$2:A943,A943,$F$2:F943,F943)=1,1,0))</f>
        <v/>
      </c>
    </row>
    <row r="944" customFormat="false" ht="15" hidden="false" customHeight="false" outlineLevel="0" collapsed="false">
      <c r="A944" s="11"/>
      <c r="B944" s="11"/>
      <c r="C944" s="11"/>
      <c r="D944" s="10" t="str">
        <f aca="false">IF(A944="","",DATE(YEAR(_xlfn.MINIFS($B:$B,$A:$A,A944)),MONTH(_xlfn.MINIFS($B:$B,$A:$A,A944)),1))</f>
        <v/>
      </c>
      <c r="E944" s="10" t="str">
        <f aca="false">IF(A944="","",DATE(YEAR(B944),MONTH(B944),1))</f>
        <v/>
      </c>
      <c r="F944" s="4" t="str">
        <f aca="false">IF(A944="","",(YEAR(E944)-YEAR(D944))*12+MONTH(E944)-MONTH(D944))</f>
        <v/>
      </c>
      <c r="G944" s="4" t="str">
        <f aca="false">IF(A944="","",IF(COUNTIFS($A$2:A944,A944,$F$2:F944,F944)=1,1,0))</f>
        <v/>
      </c>
    </row>
    <row r="945" customFormat="false" ht="15" hidden="false" customHeight="false" outlineLevel="0" collapsed="false">
      <c r="A945" s="11"/>
      <c r="B945" s="11"/>
      <c r="C945" s="11"/>
      <c r="D945" s="10" t="str">
        <f aca="false">IF(A945="","",DATE(YEAR(_xlfn.MINIFS($B:$B,$A:$A,A945)),MONTH(_xlfn.MINIFS($B:$B,$A:$A,A945)),1))</f>
        <v/>
      </c>
      <c r="E945" s="10" t="str">
        <f aca="false">IF(A945="","",DATE(YEAR(B945),MONTH(B945),1))</f>
        <v/>
      </c>
      <c r="F945" s="4" t="str">
        <f aca="false">IF(A945="","",(YEAR(E945)-YEAR(D945))*12+MONTH(E945)-MONTH(D945))</f>
        <v/>
      </c>
      <c r="G945" s="4" t="str">
        <f aca="false">IF(A945="","",IF(COUNTIFS($A$2:A945,A945,$F$2:F945,F945)=1,1,0))</f>
        <v/>
      </c>
    </row>
    <row r="946" customFormat="false" ht="15" hidden="false" customHeight="false" outlineLevel="0" collapsed="false">
      <c r="A946" s="11"/>
      <c r="B946" s="11"/>
      <c r="C946" s="11"/>
      <c r="D946" s="10" t="str">
        <f aca="false">IF(A946="","",DATE(YEAR(_xlfn.MINIFS($B:$B,$A:$A,A946)),MONTH(_xlfn.MINIFS($B:$B,$A:$A,A946)),1))</f>
        <v/>
      </c>
      <c r="E946" s="10" t="str">
        <f aca="false">IF(A946="","",DATE(YEAR(B946),MONTH(B946),1))</f>
        <v/>
      </c>
      <c r="F946" s="4" t="str">
        <f aca="false">IF(A946="","",(YEAR(E946)-YEAR(D946))*12+MONTH(E946)-MONTH(D946))</f>
        <v/>
      </c>
      <c r="G946" s="4" t="str">
        <f aca="false">IF(A946="","",IF(COUNTIFS($A$2:A946,A946,$F$2:F946,F946)=1,1,0))</f>
        <v/>
      </c>
    </row>
    <row r="947" customFormat="false" ht="15" hidden="false" customHeight="false" outlineLevel="0" collapsed="false">
      <c r="A947" s="11"/>
      <c r="B947" s="11"/>
      <c r="C947" s="11"/>
      <c r="D947" s="10" t="str">
        <f aca="false">IF(A947="","",DATE(YEAR(_xlfn.MINIFS($B:$B,$A:$A,A947)),MONTH(_xlfn.MINIFS($B:$B,$A:$A,A947)),1))</f>
        <v/>
      </c>
      <c r="E947" s="10" t="str">
        <f aca="false">IF(A947="","",DATE(YEAR(B947),MONTH(B947),1))</f>
        <v/>
      </c>
      <c r="F947" s="4" t="str">
        <f aca="false">IF(A947="","",(YEAR(E947)-YEAR(D947))*12+MONTH(E947)-MONTH(D947))</f>
        <v/>
      </c>
      <c r="G947" s="4" t="str">
        <f aca="false">IF(A947="","",IF(COUNTIFS($A$2:A947,A947,$F$2:F947,F947)=1,1,0))</f>
        <v/>
      </c>
    </row>
    <row r="948" customFormat="false" ht="15" hidden="false" customHeight="false" outlineLevel="0" collapsed="false">
      <c r="A948" s="11"/>
      <c r="B948" s="11"/>
      <c r="C948" s="11"/>
      <c r="D948" s="10" t="str">
        <f aca="false">IF(A948="","",DATE(YEAR(_xlfn.MINIFS($B:$B,$A:$A,A948)),MONTH(_xlfn.MINIFS($B:$B,$A:$A,A948)),1))</f>
        <v/>
      </c>
      <c r="E948" s="10" t="str">
        <f aca="false">IF(A948="","",DATE(YEAR(B948),MONTH(B948),1))</f>
        <v/>
      </c>
      <c r="F948" s="4" t="str">
        <f aca="false">IF(A948="","",(YEAR(E948)-YEAR(D948))*12+MONTH(E948)-MONTH(D948))</f>
        <v/>
      </c>
      <c r="G948" s="4" t="str">
        <f aca="false">IF(A948="","",IF(COUNTIFS($A$2:A948,A948,$F$2:F948,F948)=1,1,0))</f>
        <v/>
      </c>
    </row>
    <row r="949" customFormat="false" ht="15" hidden="false" customHeight="false" outlineLevel="0" collapsed="false">
      <c r="A949" s="11"/>
      <c r="B949" s="11"/>
      <c r="C949" s="11"/>
      <c r="D949" s="10" t="str">
        <f aca="false">IF(A949="","",DATE(YEAR(_xlfn.MINIFS($B:$B,$A:$A,A949)),MONTH(_xlfn.MINIFS($B:$B,$A:$A,A949)),1))</f>
        <v/>
      </c>
      <c r="E949" s="10" t="str">
        <f aca="false">IF(A949="","",DATE(YEAR(B949),MONTH(B949),1))</f>
        <v/>
      </c>
      <c r="F949" s="4" t="str">
        <f aca="false">IF(A949="","",(YEAR(E949)-YEAR(D949))*12+MONTH(E949)-MONTH(D949))</f>
        <v/>
      </c>
      <c r="G949" s="4" t="str">
        <f aca="false">IF(A949="","",IF(COUNTIFS($A$2:A949,A949,$F$2:F949,F949)=1,1,0))</f>
        <v/>
      </c>
    </row>
    <row r="950" customFormat="false" ht="15" hidden="false" customHeight="false" outlineLevel="0" collapsed="false">
      <c r="A950" s="11"/>
      <c r="B950" s="11"/>
      <c r="C950" s="11"/>
      <c r="D950" s="10" t="str">
        <f aca="false">IF(A950="","",DATE(YEAR(_xlfn.MINIFS($B:$B,$A:$A,A950)),MONTH(_xlfn.MINIFS($B:$B,$A:$A,A950)),1))</f>
        <v/>
      </c>
      <c r="E950" s="10" t="str">
        <f aca="false">IF(A950="","",DATE(YEAR(B950),MONTH(B950),1))</f>
        <v/>
      </c>
      <c r="F950" s="4" t="str">
        <f aca="false">IF(A950="","",(YEAR(E950)-YEAR(D950))*12+MONTH(E950)-MONTH(D950))</f>
        <v/>
      </c>
      <c r="G950" s="4" t="str">
        <f aca="false">IF(A950="","",IF(COUNTIFS($A$2:A950,A950,$F$2:F950,F950)=1,1,0))</f>
        <v/>
      </c>
    </row>
    <row r="951" customFormat="false" ht="15" hidden="false" customHeight="false" outlineLevel="0" collapsed="false">
      <c r="A951" s="11"/>
      <c r="B951" s="11"/>
      <c r="C951" s="11"/>
      <c r="D951" s="10" t="str">
        <f aca="false">IF(A951="","",DATE(YEAR(_xlfn.MINIFS($B:$B,$A:$A,A951)),MONTH(_xlfn.MINIFS($B:$B,$A:$A,A951)),1))</f>
        <v/>
      </c>
      <c r="E951" s="10" t="str">
        <f aca="false">IF(A951="","",DATE(YEAR(B951),MONTH(B951),1))</f>
        <v/>
      </c>
      <c r="F951" s="4" t="str">
        <f aca="false">IF(A951="","",(YEAR(E951)-YEAR(D951))*12+MONTH(E951)-MONTH(D951))</f>
        <v/>
      </c>
      <c r="G951" s="4" t="str">
        <f aca="false">IF(A951="","",IF(COUNTIFS($A$2:A951,A951,$F$2:F951,F951)=1,1,0))</f>
        <v/>
      </c>
    </row>
    <row r="952" customFormat="false" ht="15" hidden="false" customHeight="false" outlineLevel="0" collapsed="false">
      <c r="A952" s="11"/>
      <c r="B952" s="11"/>
      <c r="C952" s="11"/>
      <c r="D952" s="10" t="str">
        <f aca="false">IF(A952="","",DATE(YEAR(_xlfn.MINIFS($B:$B,$A:$A,A952)),MONTH(_xlfn.MINIFS($B:$B,$A:$A,A952)),1))</f>
        <v/>
      </c>
      <c r="E952" s="10" t="str">
        <f aca="false">IF(A952="","",DATE(YEAR(B952),MONTH(B952),1))</f>
        <v/>
      </c>
      <c r="F952" s="4" t="str">
        <f aca="false">IF(A952="","",(YEAR(E952)-YEAR(D952))*12+MONTH(E952)-MONTH(D952))</f>
        <v/>
      </c>
      <c r="G952" s="4" t="str">
        <f aca="false">IF(A952="","",IF(COUNTIFS($A$2:A952,A952,$F$2:F952,F952)=1,1,0))</f>
        <v/>
      </c>
    </row>
    <row r="953" customFormat="false" ht="15" hidden="false" customHeight="false" outlineLevel="0" collapsed="false">
      <c r="A953" s="11"/>
      <c r="B953" s="11"/>
      <c r="C953" s="11"/>
      <c r="D953" s="10" t="str">
        <f aca="false">IF(A953="","",DATE(YEAR(_xlfn.MINIFS($B:$B,$A:$A,A953)),MONTH(_xlfn.MINIFS($B:$B,$A:$A,A953)),1))</f>
        <v/>
      </c>
      <c r="E953" s="10" t="str">
        <f aca="false">IF(A953="","",DATE(YEAR(B953),MONTH(B953),1))</f>
        <v/>
      </c>
      <c r="F953" s="4" t="str">
        <f aca="false">IF(A953="","",(YEAR(E953)-YEAR(D953))*12+MONTH(E953)-MONTH(D953))</f>
        <v/>
      </c>
      <c r="G953" s="4" t="str">
        <f aca="false">IF(A953="","",IF(COUNTIFS($A$2:A953,A953,$F$2:F953,F953)=1,1,0))</f>
        <v/>
      </c>
    </row>
    <row r="954" customFormat="false" ht="15" hidden="false" customHeight="false" outlineLevel="0" collapsed="false">
      <c r="A954" s="11"/>
      <c r="B954" s="11"/>
      <c r="C954" s="11"/>
      <c r="D954" s="10" t="str">
        <f aca="false">IF(A954="","",DATE(YEAR(_xlfn.MINIFS($B:$B,$A:$A,A954)),MONTH(_xlfn.MINIFS($B:$B,$A:$A,A954)),1))</f>
        <v/>
      </c>
      <c r="E954" s="10" t="str">
        <f aca="false">IF(A954="","",DATE(YEAR(B954),MONTH(B954),1))</f>
        <v/>
      </c>
      <c r="F954" s="4" t="str">
        <f aca="false">IF(A954="","",(YEAR(E954)-YEAR(D954))*12+MONTH(E954)-MONTH(D954))</f>
        <v/>
      </c>
      <c r="G954" s="4" t="str">
        <f aca="false">IF(A954="","",IF(COUNTIFS($A$2:A954,A954,$F$2:F954,F954)=1,1,0))</f>
        <v/>
      </c>
    </row>
    <row r="955" customFormat="false" ht="15" hidden="false" customHeight="false" outlineLevel="0" collapsed="false">
      <c r="A955" s="11"/>
      <c r="B955" s="11"/>
      <c r="C955" s="11"/>
      <c r="D955" s="10" t="str">
        <f aca="false">IF(A955="","",DATE(YEAR(_xlfn.MINIFS($B:$B,$A:$A,A955)),MONTH(_xlfn.MINIFS($B:$B,$A:$A,A955)),1))</f>
        <v/>
      </c>
      <c r="E955" s="10" t="str">
        <f aca="false">IF(A955="","",DATE(YEAR(B955),MONTH(B955),1))</f>
        <v/>
      </c>
      <c r="F955" s="4" t="str">
        <f aca="false">IF(A955="","",(YEAR(E955)-YEAR(D955))*12+MONTH(E955)-MONTH(D955))</f>
        <v/>
      </c>
      <c r="G955" s="4" t="str">
        <f aca="false">IF(A955="","",IF(COUNTIFS($A$2:A955,A955,$F$2:F955,F955)=1,1,0))</f>
        <v/>
      </c>
    </row>
    <row r="956" customFormat="false" ht="15" hidden="false" customHeight="false" outlineLevel="0" collapsed="false">
      <c r="A956" s="11"/>
      <c r="B956" s="11"/>
      <c r="C956" s="11"/>
      <c r="D956" s="10" t="str">
        <f aca="false">IF(A956="","",DATE(YEAR(_xlfn.MINIFS($B:$B,$A:$A,A956)),MONTH(_xlfn.MINIFS($B:$B,$A:$A,A956)),1))</f>
        <v/>
      </c>
      <c r="E956" s="10" t="str">
        <f aca="false">IF(A956="","",DATE(YEAR(B956),MONTH(B956),1))</f>
        <v/>
      </c>
      <c r="F956" s="4" t="str">
        <f aca="false">IF(A956="","",(YEAR(E956)-YEAR(D956))*12+MONTH(E956)-MONTH(D956))</f>
        <v/>
      </c>
      <c r="G956" s="4" t="str">
        <f aca="false">IF(A956="","",IF(COUNTIFS($A$2:A956,A956,$F$2:F956,F956)=1,1,0))</f>
        <v/>
      </c>
    </row>
    <row r="957" customFormat="false" ht="15" hidden="false" customHeight="false" outlineLevel="0" collapsed="false">
      <c r="A957" s="11"/>
      <c r="B957" s="11"/>
      <c r="C957" s="11"/>
      <c r="D957" s="10" t="str">
        <f aca="false">IF(A957="","",DATE(YEAR(_xlfn.MINIFS($B:$B,$A:$A,A957)),MONTH(_xlfn.MINIFS($B:$B,$A:$A,A957)),1))</f>
        <v/>
      </c>
      <c r="E957" s="10" t="str">
        <f aca="false">IF(A957="","",DATE(YEAR(B957),MONTH(B957),1))</f>
        <v/>
      </c>
      <c r="F957" s="4" t="str">
        <f aca="false">IF(A957="","",(YEAR(E957)-YEAR(D957))*12+MONTH(E957)-MONTH(D957))</f>
        <v/>
      </c>
      <c r="G957" s="4" t="str">
        <f aca="false">IF(A957="","",IF(COUNTIFS($A$2:A957,A957,$F$2:F957,F957)=1,1,0))</f>
        <v/>
      </c>
    </row>
    <row r="958" customFormat="false" ht="15" hidden="false" customHeight="false" outlineLevel="0" collapsed="false">
      <c r="A958" s="11"/>
      <c r="B958" s="11"/>
      <c r="C958" s="11"/>
      <c r="D958" s="10" t="str">
        <f aca="false">IF(A958="","",DATE(YEAR(_xlfn.MINIFS($B:$B,$A:$A,A958)),MONTH(_xlfn.MINIFS($B:$B,$A:$A,A958)),1))</f>
        <v/>
      </c>
      <c r="E958" s="10" t="str">
        <f aca="false">IF(A958="","",DATE(YEAR(B958),MONTH(B958),1))</f>
        <v/>
      </c>
      <c r="F958" s="4" t="str">
        <f aca="false">IF(A958="","",(YEAR(E958)-YEAR(D958))*12+MONTH(E958)-MONTH(D958))</f>
        <v/>
      </c>
      <c r="G958" s="4" t="str">
        <f aca="false">IF(A958="","",IF(COUNTIFS($A$2:A958,A958,$F$2:F958,F958)=1,1,0))</f>
        <v/>
      </c>
    </row>
    <row r="959" customFormat="false" ht="15" hidden="false" customHeight="false" outlineLevel="0" collapsed="false">
      <c r="A959" s="11"/>
      <c r="B959" s="11"/>
      <c r="C959" s="11"/>
      <c r="D959" s="10" t="str">
        <f aca="false">IF(A959="","",DATE(YEAR(_xlfn.MINIFS($B:$B,$A:$A,A959)),MONTH(_xlfn.MINIFS($B:$B,$A:$A,A959)),1))</f>
        <v/>
      </c>
      <c r="E959" s="10" t="str">
        <f aca="false">IF(A959="","",DATE(YEAR(B959),MONTH(B959),1))</f>
        <v/>
      </c>
      <c r="F959" s="4" t="str">
        <f aca="false">IF(A959="","",(YEAR(E959)-YEAR(D959))*12+MONTH(E959)-MONTH(D959))</f>
        <v/>
      </c>
      <c r="G959" s="4" t="str">
        <f aca="false">IF(A959="","",IF(COUNTIFS($A$2:A959,A959,$F$2:F959,F959)=1,1,0))</f>
        <v/>
      </c>
    </row>
    <row r="960" customFormat="false" ht="15" hidden="false" customHeight="false" outlineLevel="0" collapsed="false">
      <c r="A960" s="11"/>
      <c r="B960" s="11"/>
      <c r="C960" s="11"/>
      <c r="D960" s="10" t="str">
        <f aca="false">IF(A960="","",DATE(YEAR(_xlfn.MINIFS($B:$B,$A:$A,A960)),MONTH(_xlfn.MINIFS($B:$B,$A:$A,A960)),1))</f>
        <v/>
      </c>
      <c r="E960" s="10" t="str">
        <f aca="false">IF(A960="","",DATE(YEAR(B960),MONTH(B960),1))</f>
        <v/>
      </c>
      <c r="F960" s="4" t="str">
        <f aca="false">IF(A960="","",(YEAR(E960)-YEAR(D960))*12+MONTH(E960)-MONTH(D960))</f>
        <v/>
      </c>
      <c r="G960" s="4" t="str">
        <f aca="false">IF(A960="","",IF(COUNTIFS($A$2:A960,A960,$F$2:F960,F960)=1,1,0))</f>
        <v/>
      </c>
    </row>
    <row r="961" customFormat="false" ht="15" hidden="false" customHeight="false" outlineLevel="0" collapsed="false">
      <c r="A961" s="11"/>
      <c r="B961" s="11"/>
      <c r="C961" s="11"/>
      <c r="D961" s="10" t="str">
        <f aca="false">IF(A961="","",DATE(YEAR(_xlfn.MINIFS($B:$B,$A:$A,A961)),MONTH(_xlfn.MINIFS($B:$B,$A:$A,A961)),1))</f>
        <v/>
      </c>
      <c r="E961" s="10" t="str">
        <f aca="false">IF(A961="","",DATE(YEAR(B961),MONTH(B961),1))</f>
        <v/>
      </c>
      <c r="F961" s="4" t="str">
        <f aca="false">IF(A961="","",(YEAR(E961)-YEAR(D961))*12+MONTH(E961)-MONTH(D961))</f>
        <v/>
      </c>
      <c r="G961" s="4" t="str">
        <f aca="false">IF(A961="","",IF(COUNTIFS($A$2:A961,A961,$F$2:F961,F961)=1,1,0))</f>
        <v/>
      </c>
    </row>
    <row r="962" customFormat="false" ht="15" hidden="false" customHeight="false" outlineLevel="0" collapsed="false">
      <c r="A962" s="11"/>
      <c r="B962" s="11"/>
      <c r="C962" s="11"/>
      <c r="D962" s="10" t="str">
        <f aca="false">IF(A962="","",DATE(YEAR(_xlfn.MINIFS($B:$B,$A:$A,A962)),MONTH(_xlfn.MINIFS($B:$B,$A:$A,A962)),1))</f>
        <v/>
      </c>
      <c r="E962" s="10" t="str">
        <f aca="false">IF(A962="","",DATE(YEAR(B962),MONTH(B962),1))</f>
        <v/>
      </c>
      <c r="F962" s="4" t="str">
        <f aca="false">IF(A962="","",(YEAR(E962)-YEAR(D962))*12+MONTH(E962)-MONTH(D962))</f>
        <v/>
      </c>
      <c r="G962" s="4" t="str">
        <f aca="false">IF(A962="","",IF(COUNTIFS($A$2:A962,A962,$F$2:F962,F962)=1,1,0))</f>
        <v/>
      </c>
    </row>
    <row r="963" customFormat="false" ht="15" hidden="false" customHeight="false" outlineLevel="0" collapsed="false">
      <c r="A963" s="11"/>
      <c r="B963" s="11"/>
      <c r="C963" s="11"/>
      <c r="D963" s="10" t="str">
        <f aca="false">IF(A963="","",DATE(YEAR(_xlfn.MINIFS($B:$B,$A:$A,A963)),MONTH(_xlfn.MINIFS($B:$B,$A:$A,A963)),1))</f>
        <v/>
      </c>
      <c r="E963" s="10" t="str">
        <f aca="false">IF(A963="","",DATE(YEAR(B963),MONTH(B963),1))</f>
        <v/>
      </c>
      <c r="F963" s="4" t="str">
        <f aca="false">IF(A963="","",(YEAR(E963)-YEAR(D963))*12+MONTH(E963)-MONTH(D963))</f>
        <v/>
      </c>
      <c r="G963" s="4" t="str">
        <f aca="false">IF(A963="","",IF(COUNTIFS($A$2:A963,A963,$F$2:F963,F963)=1,1,0))</f>
        <v/>
      </c>
    </row>
    <row r="964" customFormat="false" ht="15" hidden="false" customHeight="false" outlineLevel="0" collapsed="false">
      <c r="A964" s="11"/>
      <c r="B964" s="11"/>
      <c r="C964" s="11"/>
      <c r="D964" s="10" t="str">
        <f aca="false">IF(A964="","",DATE(YEAR(_xlfn.MINIFS($B:$B,$A:$A,A964)),MONTH(_xlfn.MINIFS($B:$B,$A:$A,A964)),1))</f>
        <v/>
      </c>
      <c r="E964" s="10" t="str">
        <f aca="false">IF(A964="","",DATE(YEAR(B964),MONTH(B964),1))</f>
        <v/>
      </c>
      <c r="F964" s="4" t="str">
        <f aca="false">IF(A964="","",(YEAR(E964)-YEAR(D964))*12+MONTH(E964)-MONTH(D964))</f>
        <v/>
      </c>
      <c r="G964" s="4" t="str">
        <f aca="false">IF(A964="","",IF(COUNTIFS($A$2:A964,A964,$F$2:F964,F964)=1,1,0))</f>
        <v/>
      </c>
    </row>
    <row r="965" customFormat="false" ht="15" hidden="false" customHeight="false" outlineLevel="0" collapsed="false">
      <c r="A965" s="11"/>
      <c r="B965" s="11"/>
      <c r="C965" s="11"/>
      <c r="D965" s="10" t="str">
        <f aca="false">IF(A965="","",DATE(YEAR(_xlfn.MINIFS($B:$B,$A:$A,A965)),MONTH(_xlfn.MINIFS($B:$B,$A:$A,A965)),1))</f>
        <v/>
      </c>
      <c r="E965" s="10" t="str">
        <f aca="false">IF(A965="","",DATE(YEAR(B965),MONTH(B965),1))</f>
        <v/>
      </c>
      <c r="F965" s="4" t="str">
        <f aca="false">IF(A965="","",(YEAR(E965)-YEAR(D965))*12+MONTH(E965)-MONTH(D965))</f>
        <v/>
      </c>
      <c r="G965" s="4" t="str">
        <f aca="false">IF(A965="","",IF(COUNTIFS($A$2:A965,A965,$F$2:F965,F965)=1,1,0))</f>
        <v/>
      </c>
    </row>
    <row r="966" customFormat="false" ht="15" hidden="false" customHeight="false" outlineLevel="0" collapsed="false">
      <c r="A966" s="11"/>
      <c r="B966" s="11"/>
      <c r="C966" s="11"/>
      <c r="D966" s="10" t="str">
        <f aca="false">IF(A966="","",DATE(YEAR(_xlfn.MINIFS($B:$B,$A:$A,A966)),MONTH(_xlfn.MINIFS($B:$B,$A:$A,A966)),1))</f>
        <v/>
      </c>
      <c r="E966" s="10" t="str">
        <f aca="false">IF(A966="","",DATE(YEAR(B966),MONTH(B966),1))</f>
        <v/>
      </c>
      <c r="F966" s="4" t="str">
        <f aca="false">IF(A966="","",(YEAR(E966)-YEAR(D966))*12+MONTH(E966)-MONTH(D966))</f>
        <v/>
      </c>
      <c r="G966" s="4" t="str">
        <f aca="false">IF(A966="","",IF(COUNTIFS($A$2:A966,A966,$F$2:F966,F966)=1,1,0))</f>
        <v/>
      </c>
    </row>
    <row r="967" customFormat="false" ht="15" hidden="false" customHeight="false" outlineLevel="0" collapsed="false">
      <c r="A967" s="11"/>
      <c r="B967" s="11"/>
      <c r="C967" s="11"/>
      <c r="D967" s="10" t="str">
        <f aca="false">IF(A967="","",DATE(YEAR(_xlfn.MINIFS($B:$B,$A:$A,A967)),MONTH(_xlfn.MINIFS($B:$B,$A:$A,A967)),1))</f>
        <v/>
      </c>
      <c r="E967" s="10" t="str">
        <f aca="false">IF(A967="","",DATE(YEAR(B967),MONTH(B967),1))</f>
        <v/>
      </c>
      <c r="F967" s="4" t="str">
        <f aca="false">IF(A967="","",(YEAR(E967)-YEAR(D967))*12+MONTH(E967)-MONTH(D967))</f>
        <v/>
      </c>
      <c r="G967" s="4" t="str">
        <f aca="false">IF(A967="","",IF(COUNTIFS($A$2:A967,A967,$F$2:F967,F967)=1,1,0))</f>
        <v/>
      </c>
    </row>
    <row r="968" customFormat="false" ht="15" hidden="false" customHeight="false" outlineLevel="0" collapsed="false">
      <c r="A968" s="11"/>
      <c r="B968" s="11"/>
      <c r="C968" s="11"/>
      <c r="D968" s="10" t="str">
        <f aca="false">IF(A968="","",DATE(YEAR(_xlfn.MINIFS($B:$B,$A:$A,A968)),MONTH(_xlfn.MINIFS($B:$B,$A:$A,A968)),1))</f>
        <v/>
      </c>
      <c r="E968" s="10" t="str">
        <f aca="false">IF(A968="","",DATE(YEAR(B968),MONTH(B968),1))</f>
        <v/>
      </c>
      <c r="F968" s="4" t="str">
        <f aca="false">IF(A968="","",(YEAR(E968)-YEAR(D968))*12+MONTH(E968)-MONTH(D968))</f>
        <v/>
      </c>
      <c r="G968" s="4" t="str">
        <f aca="false">IF(A968="","",IF(COUNTIFS($A$2:A968,A968,$F$2:F968,F968)=1,1,0))</f>
        <v/>
      </c>
    </row>
    <row r="969" customFormat="false" ht="15" hidden="false" customHeight="false" outlineLevel="0" collapsed="false">
      <c r="A969" s="11"/>
      <c r="B969" s="11"/>
      <c r="C969" s="11"/>
      <c r="D969" s="10" t="str">
        <f aca="false">IF(A969="","",DATE(YEAR(_xlfn.MINIFS($B:$B,$A:$A,A969)),MONTH(_xlfn.MINIFS($B:$B,$A:$A,A969)),1))</f>
        <v/>
      </c>
      <c r="E969" s="10" t="str">
        <f aca="false">IF(A969="","",DATE(YEAR(B969),MONTH(B969),1))</f>
        <v/>
      </c>
      <c r="F969" s="4" t="str">
        <f aca="false">IF(A969="","",(YEAR(E969)-YEAR(D969))*12+MONTH(E969)-MONTH(D969))</f>
        <v/>
      </c>
      <c r="G969" s="4" t="str">
        <f aca="false">IF(A969="","",IF(COUNTIFS($A$2:A969,A969,$F$2:F969,F969)=1,1,0))</f>
        <v/>
      </c>
    </row>
    <row r="970" customFormat="false" ht="15" hidden="false" customHeight="false" outlineLevel="0" collapsed="false">
      <c r="A970" s="11"/>
      <c r="B970" s="11"/>
      <c r="C970" s="11"/>
      <c r="D970" s="10" t="str">
        <f aca="false">IF(A970="","",DATE(YEAR(_xlfn.MINIFS($B:$B,$A:$A,A970)),MONTH(_xlfn.MINIFS($B:$B,$A:$A,A970)),1))</f>
        <v/>
      </c>
      <c r="E970" s="10" t="str">
        <f aca="false">IF(A970="","",DATE(YEAR(B970),MONTH(B970),1))</f>
        <v/>
      </c>
      <c r="F970" s="4" t="str">
        <f aca="false">IF(A970="","",(YEAR(E970)-YEAR(D970))*12+MONTH(E970)-MONTH(D970))</f>
        <v/>
      </c>
      <c r="G970" s="4" t="str">
        <f aca="false">IF(A970="","",IF(COUNTIFS($A$2:A970,A970,$F$2:F970,F970)=1,1,0))</f>
        <v/>
      </c>
    </row>
    <row r="971" customFormat="false" ht="15" hidden="false" customHeight="false" outlineLevel="0" collapsed="false">
      <c r="A971" s="11"/>
      <c r="B971" s="11"/>
      <c r="C971" s="11"/>
      <c r="D971" s="10" t="str">
        <f aca="false">IF(A971="","",DATE(YEAR(_xlfn.MINIFS($B:$B,$A:$A,A971)),MONTH(_xlfn.MINIFS($B:$B,$A:$A,A971)),1))</f>
        <v/>
      </c>
      <c r="E971" s="10" t="str">
        <f aca="false">IF(A971="","",DATE(YEAR(B971),MONTH(B971),1))</f>
        <v/>
      </c>
      <c r="F971" s="4" t="str">
        <f aca="false">IF(A971="","",(YEAR(E971)-YEAR(D971))*12+MONTH(E971)-MONTH(D971))</f>
        <v/>
      </c>
      <c r="G971" s="4" t="str">
        <f aca="false">IF(A971="","",IF(COUNTIFS($A$2:A971,A971,$F$2:F971,F971)=1,1,0))</f>
        <v/>
      </c>
    </row>
    <row r="972" customFormat="false" ht="15" hidden="false" customHeight="false" outlineLevel="0" collapsed="false">
      <c r="A972" s="11"/>
      <c r="B972" s="11"/>
      <c r="C972" s="11"/>
      <c r="D972" s="10" t="str">
        <f aca="false">IF(A972="","",DATE(YEAR(_xlfn.MINIFS($B:$B,$A:$A,A972)),MONTH(_xlfn.MINIFS($B:$B,$A:$A,A972)),1))</f>
        <v/>
      </c>
      <c r="E972" s="10" t="str">
        <f aca="false">IF(A972="","",DATE(YEAR(B972),MONTH(B972),1))</f>
        <v/>
      </c>
      <c r="F972" s="4" t="str">
        <f aca="false">IF(A972="","",(YEAR(E972)-YEAR(D972))*12+MONTH(E972)-MONTH(D972))</f>
        <v/>
      </c>
      <c r="G972" s="4" t="str">
        <f aca="false">IF(A972="","",IF(COUNTIFS($A$2:A972,A972,$F$2:F972,F972)=1,1,0))</f>
        <v/>
      </c>
    </row>
    <row r="973" customFormat="false" ht="15" hidden="false" customHeight="false" outlineLevel="0" collapsed="false">
      <c r="A973" s="11"/>
      <c r="B973" s="11"/>
      <c r="C973" s="11"/>
      <c r="D973" s="10" t="str">
        <f aca="false">IF(A973="","",DATE(YEAR(_xlfn.MINIFS($B:$B,$A:$A,A973)),MONTH(_xlfn.MINIFS($B:$B,$A:$A,A973)),1))</f>
        <v/>
      </c>
      <c r="E973" s="10" t="str">
        <f aca="false">IF(A973="","",DATE(YEAR(B973),MONTH(B973),1))</f>
        <v/>
      </c>
      <c r="F973" s="4" t="str">
        <f aca="false">IF(A973="","",(YEAR(E973)-YEAR(D973))*12+MONTH(E973)-MONTH(D973))</f>
        <v/>
      </c>
      <c r="G973" s="4" t="str">
        <f aca="false">IF(A973="","",IF(COUNTIFS($A$2:A973,A973,$F$2:F973,F973)=1,1,0))</f>
        <v/>
      </c>
    </row>
    <row r="974" customFormat="false" ht="15" hidden="false" customHeight="false" outlineLevel="0" collapsed="false">
      <c r="A974" s="11"/>
      <c r="B974" s="11"/>
      <c r="C974" s="11"/>
      <c r="D974" s="10" t="str">
        <f aca="false">IF(A974="","",DATE(YEAR(_xlfn.MINIFS($B:$B,$A:$A,A974)),MONTH(_xlfn.MINIFS($B:$B,$A:$A,A974)),1))</f>
        <v/>
      </c>
      <c r="E974" s="10" t="str">
        <f aca="false">IF(A974="","",DATE(YEAR(B974),MONTH(B974),1))</f>
        <v/>
      </c>
      <c r="F974" s="4" t="str">
        <f aca="false">IF(A974="","",(YEAR(E974)-YEAR(D974))*12+MONTH(E974)-MONTH(D974))</f>
        <v/>
      </c>
      <c r="G974" s="4" t="str">
        <f aca="false">IF(A974="","",IF(COUNTIFS($A$2:A974,A974,$F$2:F974,F974)=1,1,0))</f>
        <v/>
      </c>
    </row>
    <row r="975" customFormat="false" ht="15" hidden="false" customHeight="false" outlineLevel="0" collapsed="false">
      <c r="A975" s="11"/>
      <c r="B975" s="11"/>
      <c r="C975" s="11"/>
      <c r="D975" s="10" t="str">
        <f aca="false">IF(A975="","",DATE(YEAR(_xlfn.MINIFS($B:$B,$A:$A,A975)),MONTH(_xlfn.MINIFS($B:$B,$A:$A,A975)),1))</f>
        <v/>
      </c>
      <c r="E975" s="10" t="str">
        <f aca="false">IF(A975="","",DATE(YEAR(B975),MONTH(B975),1))</f>
        <v/>
      </c>
      <c r="F975" s="4" t="str">
        <f aca="false">IF(A975="","",(YEAR(E975)-YEAR(D975))*12+MONTH(E975)-MONTH(D975))</f>
        <v/>
      </c>
      <c r="G975" s="4" t="str">
        <f aca="false">IF(A975="","",IF(COUNTIFS($A$2:A975,A975,$F$2:F975,F975)=1,1,0))</f>
        <v/>
      </c>
    </row>
    <row r="976" customFormat="false" ht="15" hidden="false" customHeight="false" outlineLevel="0" collapsed="false">
      <c r="A976" s="11"/>
      <c r="B976" s="11"/>
      <c r="C976" s="11"/>
      <c r="D976" s="10" t="str">
        <f aca="false">IF(A976="","",DATE(YEAR(_xlfn.MINIFS($B:$B,$A:$A,A976)),MONTH(_xlfn.MINIFS($B:$B,$A:$A,A976)),1))</f>
        <v/>
      </c>
      <c r="E976" s="10" t="str">
        <f aca="false">IF(A976="","",DATE(YEAR(B976),MONTH(B976),1))</f>
        <v/>
      </c>
      <c r="F976" s="4" t="str">
        <f aca="false">IF(A976="","",(YEAR(E976)-YEAR(D976))*12+MONTH(E976)-MONTH(D976))</f>
        <v/>
      </c>
      <c r="G976" s="4" t="str">
        <f aca="false">IF(A976="","",IF(COUNTIFS($A$2:A976,A976,$F$2:F976,F976)=1,1,0))</f>
        <v/>
      </c>
    </row>
    <row r="977" customFormat="false" ht="15" hidden="false" customHeight="false" outlineLevel="0" collapsed="false">
      <c r="A977" s="11"/>
      <c r="B977" s="11"/>
      <c r="C977" s="11"/>
      <c r="D977" s="10" t="str">
        <f aca="false">IF(A977="","",DATE(YEAR(_xlfn.MINIFS($B:$B,$A:$A,A977)),MONTH(_xlfn.MINIFS($B:$B,$A:$A,A977)),1))</f>
        <v/>
      </c>
      <c r="E977" s="10" t="str">
        <f aca="false">IF(A977="","",DATE(YEAR(B977),MONTH(B977),1))</f>
        <v/>
      </c>
      <c r="F977" s="4" t="str">
        <f aca="false">IF(A977="","",(YEAR(E977)-YEAR(D977))*12+MONTH(E977)-MONTH(D977))</f>
        <v/>
      </c>
      <c r="G977" s="4" t="str">
        <f aca="false">IF(A977="","",IF(COUNTIFS($A$2:A977,A977,$F$2:F977,F977)=1,1,0))</f>
        <v/>
      </c>
    </row>
    <row r="978" customFormat="false" ht="15" hidden="false" customHeight="false" outlineLevel="0" collapsed="false">
      <c r="A978" s="11"/>
      <c r="B978" s="11"/>
      <c r="C978" s="11"/>
      <c r="D978" s="10" t="str">
        <f aca="false">IF(A978="","",DATE(YEAR(_xlfn.MINIFS($B:$B,$A:$A,A978)),MONTH(_xlfn.MINIFS($B:$B,$A:$A,A978)),1))</f>
        <v/>
      </c>
      <c r="E978" s="10" t="str">
        <f aca="false">IF(A978="","",DATE(YEAR(B978),MONTH(B978),1))</f>
        <v/>
      </c>
      <c r="F978" s="4" t="str">
        <f aca="false">IF(A978="","",(YEAR(E978)-YEAR(D978))*12+MONTH(E978)-MONTH(D978))</f>
        <v/>
      </c>
      <c r="G978" s="4" t="str">
        <f aca="false">IF(A978="","",IF(COUNTIFS($A$2:A978,A978,$F$2:F978,F978)=1,1,0))</f>
        <v/>
      </c>
    </row>
    <row r="979" customFormat="false" ht="15" hidden="false" customHeight="false" outlineLevel="0" collapsed="false">
      <c r="A979" s="11"/>
      <c r="B979" s="11"/>
      <c r="C979" s="11"/>
      <c r="D979" s="10" t="str">
        <f aca="false">IF(A979="","",DATE(YEAR(_xlfn.MINIFS($B:$B,$A:$A,A979)),MONTH(_xlfn.MINIFS($B:$B,$A:$A,A979)),1))</f>
        <v/>
      </c>
      <c r="E979" s="10" t="str">
        <f aca="false">IF(A979="","",DATE(YEAR(B979),MONTH(B979),1))</f>
        <v/>
      </c>
      <c r="F979" s="4" t="str">
        <f aca="false">IF(A979="","",(YEAR(E979)-YEAR(D979))*12+MONTH(E979)-MONTH(D979))</f>
        <v/>
      </c>
      <c r="G979" s="4" t="str">
        <f aca="false">IF(A979="","",IF(COUNTIFS($A$2:A979,A979,$F$2:F979,F979)=1,1,0))</f>
        <v/>
      </c>
    </row>
    <row r="980" customFormat="false" ht="15" hidden="false" customHeight="false" outlineLevel="0" collapsed="false">
      <c r="A980" s="11"/>
      <c r="B980" s="11"/>
      <c r="C980" s="11"/>
      <c r="D980" s="10" t="str">
        <f aca="false">IF(A980="","",DATE(YEAR(_xlfn.MINIFS($B:$B,$A:$A,A980)),MONTH(_xlfn.MINIFS($B:$B,$A:$A,A980)),1))</f>
        <v/>
      </c>
      <c r="E980" s="10" t="str">
        <f aca="false">IF(A980="","",DATE(YEAR(B980),MONTH(B980),1))</f>
        <v/>
      </c>
      <c r="F980" s="4" t="str">
        <f aca="false">IF(A980="","",(YEAR(E980)-YEAR(D980))*12+MONTH(E980)-MONTH(D980))</f>
        <v/>
      </c>
      <c r="G980" s="4" t="str">
        <f aca="false">IF(A980="","",IF(COUNTIFS($A$2:A980,A980,$F$2:F980,F980)=1,1,0))</f>
        <v/>
      </c>
    </row>
    <row r="981" customFormat="false" ht="15" hidden="false" customHeight="false" outlineLevel="0" collapsed="false">
      <c r="A981" s="11"/>
      <c r="B981" s="11"/>
      <c r="C981" s="11"/>
      <c r="D981" s="10" t="str">
        <f aca="false">IF(A981="","",DATE(YEAR(_xlfn.MINIFS($B:$B,$A:$A,A981)),MONTH(_xlfn.MINIFS($B:$B,$A:$A,A981)),1))</f>
        <v/>
      </c>
      <c r="E981" s="10" t="str">
        <f aca="false">IF(A981="","",DATE(YEAR(B981),MONTH(B981),1))</f>
        <v/>
      </c>
      <c r="F981" s="4" t="str">
        <f aca="false">IF(A981="","",(YEAR(E981)-YEAR(D981))*12+MONTH(E981)-MONTH(D981))</f>
        <v/>
      </c>
      <c r="G981" s="4" t="str">
        <f aca="false">IF(A981="","",IF(COUNTIFS($A$2:A981,A981,$F$2:F981,F981)=1,1,0))</f>
        <v/>
      </c>
    </row>
    <row r="982" customFormat="false" ht="15" hidden="false" customHeight="false" outlineLevel="0" collapsed="false">
      <c r="A982" s="11"/>
      <c r="B982" s="11"/>
      <c r="C982" s="11"/>
      <c r="D982" s="10" t="str">
        <f aca="false">IF(A982="","",DATE(YEAR(_xlfn.MINIFS($B:$B,$A:$A,A982)),MONTH(_xlfn.MINIFS($B:$B,$A:$A,A982)),1))</f>
        <v/>
      </c>
      <c r="E982" s="10" t="str">
        <f aca="false">IF(A982="","",DATE(YEAR(B982),MONTH(B982),1))</f>
        <v/>
      </c>
      <c r="F982" s="4" t="str">
        <f aca="false">IF(A982="","",(YEAR(E982)-YEAR(D982))*12+MONTH(E982)-MONTH(D982))</f>
        <v/>
      </c>
      <c r="G982" s="4" t="str">
        <f aca="false">IF(A982="","",IF(COUNTIFS($A$2:A982,A982,$F$2:F982,F982)=1,1,0))</f>
        <v/>
      </c>
    </row>
    <row r="983" customFormat="false" ht="15" hidden="false" customHeight="false" outlineLevel="0" collapsed="false">
      <c r="A983" s="11"/>
      <c r="B983" s="11"/>
      <c r="C983" s="11"/>
      <c r="D983" s="10" t="str">
        <f aca="false">IF(A983="","",DATE(YEAR(_xlfn.MINIFS($B:$B,$A:$A,A983)),MONTH(_xlfn.MINIFS($B:$B,$A:$A,A983)),1))</f>
        <v/>
      </c>
      <c r="E983" s="10" t="str">
        <f aca="false">IF(A983="","",DATE(YEAR(B983),MONTH(B983),1))</f>
        <v/>
      </c>
      <c r="F983" s="4" t="str">
        <f aca="false">IF(A983="","",(YEAR(E983)-YEAR(D983))*12+MONTH(E983)-MONTH(D983))</f>
        <v/>
      </c>
      <c r="G983" s="4" t="str">
        <f aca="false">IF(A983="","",IF(COUNTIFS($A$2:A983,A983,$F$2:F983,F983)=1,1,0))</f>
        <v/>
      </c>
    </row>
    <row r="984" customFormat="false" ht="15" hidden="false" customHeight="false" outlineLevel="0" collapsed="false">
      <c r="A984" s="11"/>
      <c r="B984" s="11"/>
      <c r="C984" s="11"/>
      <c r="D984" s="10" t="str">
        <f aca="false">IF(A984="","",DATE(YEAR(_xlfn.MINIFS($B:$B,$A:$A,A984)),MONTH(_xlfn.MINIFS($B:$B,$A:$A,A984)),1))</f>
        <v/>
      </c>
      <c r="E984" s="10" t="str">
        <f aca="false">IF(A984="","",DATE(YEAR(B984),MONTH(B984),1))</f>
        <v/>
      </c>
      <c r="F984" s="4" t="str">
        <f aca="false">IF(A984="","",(YEAR(E984)-YEAR(D984))*12+MONTH(E984)-MONTH(D984))</f>
        <v/>
      </c>
      <c r="G984" s="4" t="str">
        <f aca="false">IF(A984="","",IF(COUNTIFS($A$2:A984,A984,$F$2:F984,F984)=1,1,0))</f>
        <v/>
      </c>
    </row>
    <row r="985" customFormat="false" ht="15" hidden="false" customHeight="false" outlineLevel="0" collapsed="false">
      <c r="A985" s="11"/>
      <c r="B985" s="11"/>
      <c r="C985" s="11"/>
      <c r="D985" s="10" t="str">
        <f aca="false">IF(A985="","",DATE(YEAR(_xlfn.MINIFS($B:$B,$A:$A,A985)),MONTH(_xlfn.MINIFS($B:$B,$A:$A,A985)),1))</f>
        <v/>
      </c>
      <c r="E985" s="10" t="str">
        <f aca="false">IF(A985="","",DATE(YEAR(B985),MONTH(B985),1))</f>
        <v/>
      </c>
      <c r="F985" s="4" t="str">
        <f aca="false">IF(A985="","",(YEAR(E985)-YEAR(D985))*12+MONTH(E985)-MONTH(D985))</f>
        <v/>
      </c>
      <c r="G985" s="4" t="str">
        <f aca="false">IF(A985="","",IF(COUNTIFS($A$2:A985,A985,$F$2:F985,F985)=1,1,0))</f>
        <v/>
      </c>
    </row>
    <row r="986" customFormat="false" ht="15" hidden="false" customHeight="false" outlineLevel="0" collapsed="false">
      <c r="A986" s="11"/>
      <c r="B986" s="11"/>
      <c r="C986" s="11"/>
      <c r="D986" s="10" t="str">
        <f aca="false">IF(A986="","",DATE(YEAR(_xlfn.MINIFS($B:$B,$A:$A,A986)),MONTH(_xlfn.MINIFS($B:$B,$A:$A,A986)),1))</f>
        <v/>
      </c>
      <c r="E986" s="10" t="str">
        <f aca="false">IF(A986="","",DATE(YEAR(B986),MONTH(B986),1))</f>
        <v/>
      </c>
      <c r="F986" s="4" t="str">
        <f aca="false">IF(A986="","",(YEAR(E986)-YEAR(D986))*12+MONTH(E986)-MONTH(D986))</f>
        <v/>
      </c>
      <c r="G986" s="4" t="str">
        <f aca="false">IF(A986="","",IF(COUNTIFS($A$2:A986,A986,$F$2:F986,F986)=1,1,0))</f>
        <v/>
      </c>
    </row>
    <row r="987" customFormat="false" ht="15" hidden="false" customHeight="false" outlineLevel="0" collapsed="false">
      <c r="A987" s="11"/>
      <c r="B987" s="11"/>
      <c r="C987" s="11"/>
      <c r="D987" s="10" t="str">
        <f aca="false">IF(A987="","",DATE(YEAR(_xlfn.MINIFS($B:$B,$A:$A,A987)),MONTH(_xlfn.MINIFS($B:$B,$A:$A,A987)),1))</f>
        <v/>
      </c>
      <c r="E987" s="10" t="str">
        <f aca="false">IF(A987="","",DATE(YEAR(B987),MONTH(B987),1))</f>
        <v/>
      </c>
      <c r="F987" s="4" t="str">
        <f aca="false">IF(A987="","",(YEAR(E987)-YEAR(D987))*12+MONTH(E987)-MONTH(D987))</f>
        <v/>
      </c>
      <c r="G987" s="4" t="str">
        <f aca="false">IF(A987="","",IF(COUNTIFS($A$2:A987,A987,$F$2:F987,F987)=1,1,0))</f>
        <v/>
      </c>
    </row>
    <row r="988" customFormat="false" ht="15" hidden="false" customHeight="false" outlineLevel="0" collapsed="false">
      <c r="A988" s="11"/>
      <c r="B988" s="11"/>
      <c r="C988" s="11"/>
      <c r="D988" s="10" t="str">
        <f aca="false">IF(A988="","",DATE(YEAR(_xlfn.MINIFS($B:$B,$A:$A,A988)),MONTH(_xlfn.MINIFS($B:$B,$A:$A,A988)),1))</f>
        <v/>
      </c>
      <c r="E988" s="10" t="str">
        <f aca="false">IF(A988="","",DATE(YEAR(B988),MONTH(B988),1))</f>
        <v/>
      </c>
      <c r="F988" s="4" t="str">
        <f aca="false">IF(A988="","",(YEAR(E988)-YEAR(D988))*12+MONTH(E988)-MONTH(D988))</f>
        <v/>
      </c>
      <c r="G988" s="4" t="str">
        <f aca="false">IF(A988="","",IF(COUNTIFS($A$2:A988,A988,$F$2:F988,F988)=1,1,0))</f>
        <v/>
      </c>
    </row>
    <row r="989" customFormat="false" ht="15" hidden="false" customHeight="false" outlineLevel="0" collapsed="false">
      <c r="A989" s="11"/>
      <c r="B989" s="11"/>
      <c r="C989" s="11"/>
      <c r="D989" s="10" t="str">
        <f aca="false">IF(A989="","",DATE(YEAR(_xlfn.MINIFS($B:$B,$A:$A,A989)),MONTH(_xlfn.MINIFS($B:$B,$A:$A,A989)),1))</f>
        <v/>
      </c>
      <c r="E989" s="10" t="str">
        <f aca="false">IF(A989="","",DATE(YEAR(B989),MONTH(B989),1))</f>
        <v/>
      </c>
      <c r="F989" s="4" t="str">
        <f aca="false">IF(A989="","",(YEAR(E989)-YEAR(D989))*12+MONTH(E989)-MONTH(D989))</f>
        <v/>
      </c>
      <c r="G989" s="4" t="str">
        <f aca="false">IF(A989="","",IF(COUNTIFS($A$2:A989,A989,$F$2:F989,F989)=1,1,0))</f>
        <v/>
      </c>
    </row>
    <row r="990" customFormat="false" ht="15" hidden="false" customHeight="false" outlineLevel="0" collapsed="false">
      <c r="A990" s="11"/>
      <c r="B990" s="11"/>
      <c r="C990" s="11"/>
      <c r="D990" s="10" t="str">
        <f aca="false">IF(A990="","",DATE(YEAR(_xlfn.MINIFS($B:$B,$A:$A,A990)),MONTH(_xlfn.MINIFS($B:$B,$A:$A,A990)),1))</f>
        <v/>
      </c>
      <c r="E990" s="10" t="str">
        <f aca="false">IF(A990="","",DATE(YEAR(B990),MONTH(B990),1))</f>
        <v/>
      </c>
      <c r="F990" s="4" t="str">
        <f aca="false">IF(A990="","",(YEAR(E990)-YEAR(D990))*12+MONTH(E990)-MONTH(D990))</f>
        <v/>
      </c>
      <c r="G990" s="4" t="str">
        <f aca="false">IF(A990="","",IF(COUNTIFS($A$2:A990,A990,$F$2:F990,F990)=1,1,0))</f>
        <v/>
      </c>
    </row>
    <row r="991" customFormat="false" ht="15" hidden="false" customHeight="false" outlineLevel="0" collapsed="false">
      <c r="A991" s="11"/>
      <c r="B991" s="11"/>
      <c r="C991" s="11"/>
      <c r="D991" s="10" t="str">
        <f aca="false">IF(A991="","",DATE(YEAR(_xlfn.MINIFS($B:$B,$A:$A,A991)),MONTH(_xlfn.MINIFS($B:$B,$A:$A,A991)),1))</f>
        <v/>
      </c>
      <c r="E991" s="10" t="str">
        <f aca="false">IF(A991="","",DATE(YEAR(B991),MONTH(B991),1))</f>
        <v/>
      </c>
      <c r="F991" s="4" t="str">
        <f aca="false">IF(A991="","",(YEAR(E991)-YEAR(D991))*12+MONTH(E991)-MONTH(D991))</f>
        <v/>
      </c>
      <c r="G991" s="4" t="str">
        <f aca="false">IF(A991="","",IF(COUNTIFS($A$2:A991,A991,$F$2:F991,F991)=1,1,0))</f>
        <v/>
      </c>
    </row>
    <row r="992" customFormat="false" ht="15" hidden="false" customHeight="false" outlineLevel="0" collapsed="false">
      <c r="A992" s="11"/>
      <c r="B992" s="11"/>
      <c r="C992" s="11"/>
      <c r="D992" s="10" t="str">
        <f aca="false">IF(A992="","",DATE(YEAR(_xlfn.MINIFS($B:$B,$A:$A,A992)),MONTH(_xlfn.MINIFS($B:$B,$A:$A,A992)),1))</f>
        <v/>
      </c>
      <c r="E992" s="10" t="str">
        <f aca="false">IF(A992="","",DATE(YEAR(B992),MONTH(B992),1))</f>
        <v/>
      </c>
      <c r="F992" s="4" t="str">
        <f aca="false">IF(A992="","",(YEAR(E992)-YEAR(D992))*12+MONTH(E992)-MONTH(D992))</f>
        <v/>
      </c>
      <c r="G992" s="4" t="str">
        <f aca="false">IF(A992="","",IF(COUNTIFS($A$2:A992,A992,$F$2:F992,F992)=1,1,0))</f>
        <v/>
      </c>
    </row>
    <row r="993" customFormat="false" ht="15" hidden="false" customHeight="false" outlineLevel="0" collapsed="false">
      <c r="A993" s="11"/>
      <c r="B993" s="11"/>
      <c r="C993" s="11"/>
      <c r="D993" s="10" t="str">
        <f aca="false">IF(A993="","",DATE(YEAR(_xlfn.MINIFS($B:$B,$A:$A,A993)),MONTH(_xlfn.MINIFS($B:$B,$A:$A,A993)),1))</f>
        <v/>
      </c>
      <c r="E993" s="10" t="str">
        <f aca="false">IF(A993="","",DATE(YEAR(B993),MONTH(B993),1))</f>
        <v/>
      </c>
      <c r="F993" s="4" t="str">
        <f aca="false">IF(A993="","",(YEAR(E993)-YEAR(D993))*12+MONTH(E993)-MONTH(D993))</f>
        <v/>
      </c>
      <c r="G993" s="4" t="str">
        <f aca="false">IF(A993="","",IF(COUNTIFS($A$2:A993,A993,$F$2:F993,F993)=1,1,0))</f>
        <v/>
      </c>
    </row>
    <row r="994" customFormat="false" ht="15" hidden="false" customHeight="false" outlineLevel="0" collapsed="false">
      <c r="A994" s="11"/>
      <c r="B994" s="11"/>
      <c r="C994" s="11"/>
      <c r="D994" s="10" t="str">
        <f aca="false">IF(A994="","",DATE(YEAR(_xlfn.MINIFS($B:$B,$A:$A,A994)),MONTH(_xlfn.MINIFS($B:$B,$A:$A,A994)),1))</f>
        <v/>
      </c>
      <c r="E994" s="10" t="str">
        <f aca="false">IF(A994="","",DATE(YEAR(B994),MONTH(B994),1))</f>
        <v/>
      </c>
      <c r="F994" s="4" t="str">
        <f aca="false">IF(A994="","",(YEAR(E994)-YEAR(D994))*12+MONTH(E994)-MONTH(D994))</f>
        <v/>
      </c>
      <c r="G994" s="4" t="str">
        <f aca="false">IF(A994="","",IF(COUNTIFS($A$2:A994,A994,$F$2:F994,F994)=1,1,0))</f>
        <v/>
      </c>
    </row>
    <row r="995" customFormat="false" ht="15" hidden="false" customHeight="false" outlineLevel="0" collapsed="false">
      <c r="A995" s="11"/>
      <c r="B995" s="11"/>
      <c r="C995" s="11"/>
      <c r="D995" s="10" t="str">
        <f aca="false">IF(A995="","",DATE(YEAR(_xlfn.MINIFS($B:$B,$A:$A,A995)),MONTH(_xlfn.MINIFS($B:$B,$A:$A,A995)),1))</f>
        <v/>
      </c>
      <c r="E995" s="10" t="str">
        <f aca="false">IF(A995="","",DATE(YEAR(B995),MONTH(B995),1))</f>
        <v/>
      </c>
      <c r="F995" s="4" t="str">
        <f aca="false">IF(A995="","",(YEAR(E995)-YEAR(D995))*12+MONTH(E995)-MONTH(D995))</f>
        <v/>
      </c>
      <c r="G995" s="4" t="str">
        <f aca="false">IF(A995="","",IF(COUNTIFS($A$2:A995,A995,$F$2:F995,F995)=1,1,0))</f>
        <v/>
      </c>
    </row>
    <row r="996" customFormat="false" ht="15" hidden="false" customHeight="false" outlineLevel="0" collapsed="false">
      <c r="A996" s="11"/>
      <c r="B996" s="11"/>
      <c r="C996" s="11"/>
      <c r="D996" s="10" t="str">
        <f aca="false">IF(A996="","",DATE(YEAR(_xlfn.MINIFS($B:$B,$A:$A,A996)),MONTH(_xlfn.MINIFS($B:$B,$A:$A,A996)),1))</f>
        <v/>
      </c>
      <c r="E996" s="10" t="str">
        <f aca="false">IF(A996="","",DATE(YEAR(B996),MONTH(B996),1))</f>
        <v/>
      </c>
      <c r="F996" s="4" t="str">
        <f aca="false">IF(A996="","",(YEAR(E996)-YEAR(D996))*12+MONTH(E996)-MONTH(D996))</f>
        <v/>
      </c>
      <c r="G996" s="4" t="str">
        <f aca="false">IF(A996="","",IF(COUNTIFS($A$2:A996,A996,$F$2:F996,F996)=1,1,0))</f>
        <v/>
      </c>
    </row>
    <row r="997" customFormat="false" ht="15" hidden="false" customHeight="false" outlineLevel="0" collapsed="false">
      <c r="A997" s="11"/>
      <c r="B997" s="11"/>
      <c r="C997" s="11"/>
      <c r="D997" s="10" t="str">
        <f aca="false">IF(A997="","",DATE(YEAR(_xlfn.MINIFS($B:$B,$A:$A,A997)),MONTH(_xlfn.MINIFS($B:$B,$A:$A,A997)),1))</f>
        <v/>
      </c>
      <c r="E997" s="10" t="str">
        <f aca="false">IF(A997="","",DATE(YEAR(B997),MONTH(B997),1))</f>
        <v/>
      </c>
      <c r="F997" s="4" t="str">
        <f aca="false">IF(A997="","",(YEAR(E997)-YEAR(D997))*12+MONTH(E997)-MONTH(D997))</f>
        <v/>
      </c>
      <c r="G997" s="4" t="str">
        <f aca="false">IF(A997="","",IF(COUNTIFS($A$2:A997,A997,$F$2:F997,F997)=1,1,0))</f>
        <v/>
      </c>
    </row>
    <row r="998" customFormat="false" ht="15" hidden="false" customHeight="false" outlineLevel="0" collapsed="false">
      <c r="A998" s="11"/>
      <c r="B998" s="11"/>
      <c r="C998" s="11"/>
      <c r="D998" s="10" t="str">
        <f aca="false">IF(A998="","",DATE(YEAR(_xlfn.MINIFS($B:$B,$A:$A,A998)),MONTH(_xlfn.MINIFS($B:$B,$A:$A,A998)),1))</f>
        <v/>
      </c>
      <c r="E998" s="10" t="str">
        <f aca="false">IF(A998="","",DATE(YEAR(B998),MONTH(B998),1))</f>
        <v/>
      </c>
      <c r="F998" s="4" t="str">
        <f aca="false">IF(A998="","",(YEAR(E998)-YEAR(D998))*12+MONTH(E998)-MONTH(D998))</f>
        <v/>
      </c>
      <c r="G998" s="4" t="str">
        <f aca="false">IF(A998="","",IF(COUNTIFS($A$2:A998,A998,$F$2:F998,F998)=1,1,0))</f>
        <v/>
      </c>
    </row>
    <row r="999" customFormat="false" ht="15" hidden="false" customHeight="false" outlineLevel="0" collapsed="false">
      <c r="A999" s="11"/>
      <c r="B999" s="11"/>
      <c r="C999" s="11"/>
      <c r="D999" s="10" t="str">
        <f aca="false">IF(A999="","",DATE(YEAR(_xlfn.MINIFS($B:$B,$A:$A,A999)),MONTH(_xlfn.MINIFS($B:$B,$A:$A,A999)),1))</f>
        <v/>
      </c>
      <c r="E999" s="10" t="str">
        <f aca="false">IF(A999="","",DATE(YEAR(B999),MONTH(B999),1))</f>
        <v/>
      </c>
      <c r="F999" s="4" t="str">
        <f aca="false">IF(A999="","",(YEAR(E999)-YEAR(D999))*12+MONTH(E999)-MONTH(D999))</f>
        <v/>
      </c>
      <c r="G999" s="4" t="str">
        <f aca="false">IF(A999="","",IF(COUNTIFS($A$2:A999,A999,$F$2:F999,F999)=1,1,0))</f>
        <v/>
      </c>
    </row>
    <row r="1000" customFormat="false" ht="15" hidden="false" customHeight="false" outlineLevel="0" collapsed="false">
      <c r="A1000" s="11"/>
      <c r="B1000" s="11"/>
      <c r="C1000" s="11"/>
      <c r="D1000" s="10" t="str">
        <f aca="false">IF(A1000="","",DATE(YEAR(_xlfn.MINIFS($B:$B,$A:$A,A1000)),MONTH(_xlfn.MINIFS($B:$B,$A:$A,A1000)),1))</f>
        <v/>
      </c>
      <c r="E1000" s="10" t="str">
        <f aca="false">IF(A1000="","",DATE(YEAR(B1000),MONTH(B1000),1))</f>
        <v/>
      </c>
      <c r="F1000" s="4" t="str">
        <f aca="false">IF(A1000="","",(YEAR(E1000)-YEAR(D1000))*12+MONTH(E1000)-MONTH(D1000))</f>
        <v/>
      </c>
      <c r="G1000" s="4" t="str">
        <f aca="false">IF(A1000="","",IF(COUNTIFS($A$2:A1000,A1000,$F$2:F1000,F1000)=1,1,0))</f>
        <v/>
      </c>
    </row>
    <row r="1001" customFormat="false" ht="15" hidden="false" customHeight="false" outlineLevel="0" collapsed="false">
      <c r="A1001" s="11"/>
      <c r="B1001" s="11"/>
      <c r="C1001" s="11"/>
      <c r="D1001" s="10" t="str">
        <f aca="false">IF(A1001="","",DATE(YEAR(_xlfn.MINIFS($B:$B,$A:$A,A1001)),MONTH(_xlfn.MINIFS($B:$B,$A:$A,A1001)),1))</f>
        <v/>
      </c>
      <c r="E1001" s="10" t="str">
        <f aca="false">IF(A1001="","",DATE(YEAR(B1001),MONTH(B1001),1))</f>
        <v/>
      </c>
      <c r="F1001" s="4" t="str">
        <f aca="false">IF(A1001="","",(YEAR(E1001)-YEAR(D1001))*12+MONTH(E1001)-MONTH(D1001))</f>
        <v/>
      </c>
      <c r="G1001" s="4" t="str">
        <f aca="false">IF(A1001="","",IF(COUNTIFS($A$2:A1001,A1001,$F$2:F1001,F1001)=1,1,0))</f>
        <v/>
      </c>
    </row>
    <row r="1002" customFormat="false" ht="15" hidden="false" customHeight="false" outlineLevel="0" collapsed="false">
      <c r="A1002" s="11"/>
      <c r="B1002" s="11"/>
      <c r="C1002" s="11"/>
      <c r="D1002" s="10" t="str">
        <f aca="false">IF(A1002="","",DATE(YEAR(_xlfn.MINIFS($B:$B,$A:$A,A1002)),MONTH(_xlfn.MINIFS($B:$B,$A:$A,A1002)),1))</f>
        <v/>
      </c>
      <c r="E1002" s="10" t="str">
        <f aca="false">IF(A1002="","",DATE(YEAR(B1002),MONTH(B1002),1))</f>
        <v/>
      </c>
      <c r="F1002" s="4" t="str">
        <f aca="false">IF(A1002="","",(YEAR(E1002)-YEAR(D1002))*12+MONTH(E1002)-MONTH(D1002))</f>
        <v/>
      </c>
      <c r="G1002" s="4" t="str">
        <f aca="false">IF(A1002="","",IF(COUNTIFS($A$2:A1002,A1002,$F$2:F1002,F1002)=1,1,0))</f>
        <v/>
      </c>
    </row>
    <row r="1003" customFormat="false" ht="15" hidden="false" customHeight="false" outlineLevel="0" collapsed="false">
      <c r="A1003" s="11"/>
      <c r="B1003" s="11"/>
      <c r="C1003" s="11"/>
      <c r="D1003" s="10" t="str">
        <f aca="false">IF(A1003="","",DATE(YEAR(_xlfn.MINIFS($B:$B,$A:$A,A1003)),MONTH(_xlfn.MINIFS($B:$B,$A:$A,A1003)),1))</f>
        <v/>
      </c>
      <c r="E1003" s="10" t="str">
        <f aca="false">IF(A1003="","",DATE(YEAR(B1003),MONTH(B1003),1))</f>
        <v/>
      </c>
      <c r="F1003" s="4" t="str">
        <f aca="false">IF(A1003="","",(YEAR(E1003)-YEAR(D1003))*12+MONTH(E1003)-MONTH(D1003))</f>
        <v/>
      </c>
      <c r="G1003" s="4" t="str">
        <f aca="false">IF(A1003="","",IF(COUNTIFS($A$2:A1003,A1003,$F$2:F1003,F1003)=1,1,0))</f>
        <v/>
      </c>
    </row>
    <row r="1004" customFormat="false" ht="15" hidden="false" customHeight="false" outlineLevel="0" collapsed="false">
      <c r="A1004" s="11"/>
      <c r="B1004" s="11"/>
      <c r="C1004" s="11"/>
      <c r="D1004" s="10" t="str">
        <f aca="false">IF(A1004="","",DATE(YEAR(_xlfn.MINIFS($B:$B,$A:$A,A1004)),MONTH(_xlfn.MINIFS($B:$B,$A:$A,A1004)),1))</f>
        <v/>
      </c>
      <c r="E1004" s="10" t="str">
        <f aca="false">IF(A1004="","",DATE(YEAR(B1004),MONTH(B1004),1))</f>
        <v/>
      </c>
      <c r="F1004" s="4" t="str">
        <f aca="false">IF(A1004="","",(YEAR(E1004)-YEAR(D1004))*12+MONTH(E1004)-MONTH(D1004))</f>
        <v/>
      </c>
      <c r="G1004" s="4" t="str">
        <f aca="false">IF(A1004="","",IF(COUNTIFS($A$2:A1004,A1004,$F$2:F1004,F1004)=1,1,0))</f>
        <v/>
      </c>
    </row>
    <row r="1005" customFormat="false" ht="15" hidden="false" customHeight="false" outlineLevel="0" collapsed="false">
      <c r="A1005" s="11"/>
      <c r="B1005" s="11"/>
      <c r="C1005" s="11"/>
      <c r="D1005" s="10" t="str">
        <f aca="false">IF(A1005="","",DATE(YEAR(_xlfn.MINIFS($B:$B,$A:$A,A1005)),MONTH(_xlfn.MINIFS($B:$B,$A:$A,A1005)),1))</f>
        <v/>
      </c>
      <c r="E1005" s="10" t="str">
        <f aca="false">IF(A1005="","",DATE(YEAR(B1005),MONTH(B1005),1))</f>
        <v/>
      </c>
      <c r="F1005" s="4" t="str">
        <f aca="false">IF(A1005="","",(YEAR(E1005)-YEAR(D1005))*12+MONTH(E1005)-MONTH(D1005))</f>
        <v/>
      </c>
      <c r="G1005" s="4" t="str">
        <f aca="false">IF(A1005="","",IF(COUNTIFS($A$2:A1005,A1005,$F$2:F1005,F1005)=1,1,0))</f>
        <v/>
      </c>
    </row>
    <row r="1006" customFormat="false" ht="15" hidden="false" customHeight="false" outlineLevel="0" collapsed="false">
      <c r="A1006" s="11"/>
      <c r="B1006" s="11"/>
      <c r="C1006" s="11"/>
      <c r="D1006" s="10" t="str">
        <f aca="false">IF(A1006="","",DATE(YEAR(_xlfn.MINIFS($B:$B,$A:$A,A1006)),MONTH(_xlfn.MINIFS($B:$B,$A:$A,A1006)),1))</f>
        <v/>
      </c>
      <c r="E1006" s="10" t="str">
        <f aca="false">IF(A1006="","",DATE(YEAR(B1006),MONTH(B1006),1))</f>
        <v/>
      </c>
      <c r="F1006" s="4" t="str">
        <f aca="false">IF(A1006="","",(YEAR(E1006)-YEAR(D1006))*12+MONTH(E1006)-MONTH(D1006))</f>
        <v/>
      </c>
      <c r="G1006" s="4" t="str">
        <f aca="false">IF(A1006="","",IF(COUNTIFS($A$2:A1006,A1006,$F$2:F1006,F1006)=1,1,0))</f>
        <v/>
      </c>
    </row>
    <row r="1007" customFormat="false" ht="15" hidden="false" customHeight="false" outlineLevel="0" collapsed="false">
      <c r="A1007" s="11"/>
      <c r="B1007" s="11"/>
      <c r="C1007" s="11"/>
      <c r="D1007" s="10" t="str">
        <f aca="false">IF(A1007="","",DATE(YEAR(_xlfn.MINIFS($B:$B,$A:$A,A1007)),MONTH(_xlfn.MINIFS($B:$B,$A:$A,A1007)),1))</f>
        <v/>
      </c>
      <c r="E1007" s="10" t="str">
        <f aca="false">IF(A1007="","",DATE(YEAR(B1007),MONTH(B1007),1))</f>
        <v/>
      </c>
      <c r="F1007" s="4" t="str">
        <f aca="false">IF(A1007="","",(YEAR(E1007)-YEAR(D1007))*12+MONTH(E1007)-MONTH(D1007))</f>
        <v/>
      </c>
      <c r="G1007" s="4" t="str">
        <f aca="false">IF(A1007="","",IF(COUNTIFS($A$2:A1007,A1007,$F$2:F1007,F1007)=1,1,0))</f>
        <v/>
      </c>
    </row>
    <row r="1008" customFormat="false" ht="15" hidden="false" customHeight="false" outlineLevel="0" collapsed="false">
      <c r="A1008" s="11"/>
      <c r="B1008" s="11"/>
      <c r="C1008" s="11"/>
      <c r="D1008" s="10" t="str">
        <f aca="false">IF(A1008="","",DATE(YEAR(_xlfn.MINIFS($B:$B,$A:$A,A1008)),MONTH(_xlfn.MINIFS($B:$B,$A:$A,A1008)),1))</f>
        <v/>
      </c>
      <c r="E1008" s="10" t="str">
        <f aca="false">IF(A1008="","",DATE(YEAR(B1008),MONTH(B1008),1))</f>
        <v/>
      </c>
      <c r="F1008" s="4" t="str">
        <f aca="false">IF(A1008="","",(YEAR(E1008)-YEAR(D1008))*12+MONTH(E1008)-MONTH(D1008))</f>
        <v/>
      </c>
      <c r="G1008" s="4" t="str">
        <f aca="false">IF(A1008="","",IF(COUNTIFS($A$2:A1008,A1008,$F$2:F1008,F1008)=1,1,0))</f>
        <v/>
      </c>
    </row>
    <row r="1009" customFormat="false" ht="15" hidden="false" customHeight="false" outlineLevel="0" collapsed="false">
      <c r="A1009" s="11"/>
      <c r="B1009" s="11"/>
      <c r="C1009" s="11"/>
      <c r="D1009" s="10" t="str">
        <f aca="false">IF(A1009="","",DATE(YEAR(_xlfn.MINIFS($B:$B,$A:$A,A1009)),MONTH(_xlfn.MINIFS($B:$B,$A:$A,A1009)),1))</f>
        <v/>
      </c>
      <c r="E1009" s="10" t="str">
        <f aca="false">IF(A1009="","",DATE(YEAR(B1009),MONTH(B1009),1))</f>
        <v/>
      </c>
      <c r="F1009" s="4" t="str">
        <f aca="false">IF(A1009="","",(YEAR(E1009)-YEAR(D1009))*12+MONTH(E1009)-MONTH(D1009))</f>
        <v/>
      </c>
      <c r="G1009" s="4" t="str">
        <f aca="false">IF(A1009="","",IF(COUNTIFS($A$2:A1009,A1009,$F$2:F1009,F1009)=1,1,0))</f>
        <v/>
      </c>
    </row>
    <row r="1010" customFormat="false" ht="15" hidden="false" customHeight="false" outlineLevel="0" collapsed="false">
      <c r="A1010" s="11"/>
      <c r="B1010" s="11"/>
      <c r="C1010" s="11"/>
      <c r="D1010" s="10" t="str">
        <f aca="false">IF(A1010="","",DATE(YEAR(_xlfn.MINIFS($B:$B,$A:$A,A1010)),MONTH(_xlfn.MINIFS($B:$B,$A:$A,A1010)),1))</f>
        <v/>
      </c>
      <c r="E1010" s="10" t="str">
        <f aca="false">IF(A1010="","",DATE(YEAR(B1010),MONTH(B1010),1))</f>
        <v/>
      </c>
      <c r="F1010" s="4" t="str">
        <f aca="false">IF(A1010="","",(YEAR(E1010)-YEAR(D1010))*12+MONTH(E1010)-MONTH(D1010))</f>
        <v/>
      </c>
      <c r="G1010" s="4" t="str">
        <f aca="false">IF(A1010="","",IF(COUNTIFS($A$2:A1010,A1010,$F$2:F1010,F1010)=1,1,0))</f>
        <v/>
      </c>
    </row>
    <row r="1011" customFormat="false" ht="15" hidden="false" customHeight="false" outlineLevel="0" collapsed="false">
      <c r="A1011" s="11"/>
      <c r="B1011" s="11"/>
      <c r="C1011" s="11"/>
      <c r="D1011" s="10" t="str">
        <f aca="false">IF(A1011="","",DATE(YEAR(_xlfn.MINIFS($B:$B,$A:$A,A1011)),MONTH(_xlfn.MINIFS($B:$B,$A:$A,A1011)),1))</f>
        <v/>
      </c>
      <c r="E1011" s="10" t="str">
        <f aca="false">IF(A1011="","",DATE(YEAR(B1011),MONTH(B1011),1))</f>
        <v/>
      </c>
      <c r="F1011" s="4" t="str">
        <f aca="false">IF(A1011="","",(YEAR(E1011)-YEAR(D1011))*12+MONTH(E1011)-MONTH(D1011))</f>
        <v/>
      </c>
      <c r="G1011" s="4" t="str">
        <f aca="false">IF(A1011="","",IF(COUNTIFS($A$2:A1011,A1011,$F$2:F1011,F1011)=1,1,0))</f>
        <v/>
      </c>
    </row>
    <row r="1012" customFormat="false" ht="15" hidden="false" customHeight="false" outlineLevel="0" collapsed="false">
      <c r="A1012" s="11"/>
      <c r="B1012" s="11"/>
      <c r="C1012" s="11"/>
      <c r="D1012" s="10" t="str">
        <f aca="false">IF(A1012="","",DATE(YEAR(_xlfn.MINIFS($B:$B,$A:$A,A1012)),MONTH(_xlfn.MINIFS($B:$B,$A:$A,A1012)),1))</f>
        <v/>
      </c>
      <c r="E1012" s="10" t="str">
        <f aca="false">IF(A1012="","",DATE(YEAR(B1012),MONTH(B1012),1))</f>
        <v/>
      </c>
      <c r="F1012" s="4" t="str">
        <f aca="false">IF(A1012="","",(YEAR(E1012)-YEAR(D1012))*12+MONTH(E1012)-MONTH(D1012))</f>
        <v/>
      </c>
      <c r="G1012" s="4" t="str">
        <f aca="false">IF(A1012="","",IF(COUNTIFS($A$2:A1012,A1012,$F$2:F1012,F1012)=1,1,0))</f>
        <v/>
      </c>
    </row>
    <row r="1013" customFormat="false" ht="15" hidden="false" customHeight="false" outlineLevel="0" collapsed="false">
      <c r="A1013" s="11"/>
      <c r="B1013" s="11"/>
      <c r="C1013" s="11"/>
      <c r="D1013" s="10" t="str">
        <f aca="false">IF(A1013="","",DATE(YEAR(_xlfn.MINIFS($B:$B,$A:$A,A1013)),MONTH(_xlfn.MINIFS($B:$B,$A:$A,A1013)),1))</f>
        <v/>
      </c>
      <c r="E1013" s="10" t="str">
        <f aca="false">IF(A1013="","",DATE(YEAR(B1013),MONTH(B1013),1))</f>
        <v/>
      </c>
      <c r="F1013" s="4" t="str">
        <f aca="false">IF(A1013="","",(YEAR(E1013)-YEAR(D1013))*12+MONTH(E1013)-MONTH(D1013))</f>
        <v/>
      </c>
      <c r="G1013" s="4" t="str">
        <f aca="false">IF(A1013="","",IF(COUNTIFS($A$2:A1013,A1013,$F$2:F1013,F1013)=1,1,0))</f>
        <v/>
      </c>
    </row>
    <row r="1014" customFormat="false" ht="15" hidden="false" customHeight="false" outlineLevel="0" collapsed="false">
      <c r="A1014" s="11"/>
      <c r="B1014" s="11"/>
      <c r="C1014" s="11"/>
      <c r="D1014" s="10" t="str">
        <f aca="false">IF(A1014="","",DATE(YEAR(_xlfn.MINIFS($B:$B,$A:$A,A1014)),MONTH(_xlfn.MINIFS($B:$B,$A:$A,A1014)),1))</f>
        <v/>
      </c>
      <c r="E1014" s="10" t="str">
        <f aca="false">IF(A1014="","",DATE(YEAR(B1014),MONTH(B1014),1))</f>
        <v/>
      </c>
      <c r="F1014" s="4" t="str">
        <f aca="false">IF(A1014="","",(YEAR(E1014)-YEAR(D1014))*12+MONTH(E1014)-MONTH(D1014))</f>
        <v/>
      </c>
      <c r="G1014" s="4" t="str">
        <f aca="false">IF(A1014="","",IF(COUNTIFS($A$2:A1014,A1014,$F$2:F1014,F1014)=1,1,0))</f>
        <v/>
      </c>
    </row>
    <row r="1015" customFormat="false" ht="15" hidden="false" customHeight="false" outlineLevel="0" collapsed="false">
      <c r="A1015" s="11"/>
      <c r="B1015" s="11"/>
      <c r="C1015" s="11"/>
      <c r="D1015" s="10" t="str">
        <f aca="false">IF(A1015="","",DATE(YEAR(_xlfn.MINIFS($B:$B,$A:$A,A1015)),MONTH(_xlfn.MINIFS($B:$B,$A:$A,A1015)),1))</f>
        <v/>
      </c>
      <c r="E1015" s="10" t="str">
        <f aca="false">IF(A1015="","",DATE(YEAR(B1015),MONTH(B1015),1))</f>
        <v/>
      </c>
      <c r="F1015" s="4" t="str">
        <f aca="false">IF(A1015="","",(YEAR(E1015)-YEAR(D1015))*12+MONTH(E1015)-MONTH(D1015))</f>
        <v/>
      </c>
      <c r="G1015" s="4" t="str">
        <f aca="false">IF(A1015="","",IF(COUNTIFS($A$2:A1015,A1015,$F$2:F1015,F1015)=1,1,0))</f>
        <v/>
      </c>
    </row>
    <row r="1016" customFormat="false" ht="15" hidden="false" customHeight="false" outlineLevel="0" collapsed="false">
      <c r="A1016" s="11"/>
      <c r="B1016" s="11"/>
      <c r="C1016" s="11"/>
      <c r="D1016" s="10" t="str">
        <f aca="false">IF(A1016="","",DATE(YEAR(_xlfn.MINIFS($B:$B,$A:$A,A1016)),MONTH(_xlfn.MINIFS($B:$B,$A:$A,A1016)),1))</f>
        <v/>
      </c>
      <c r="E1016" s="10" t="str">
        <f aca="false">IF(A1016="","",DATE(YEAR(B1016),MONTH(B1016),1))</f>
        <v/>
      </c>
      <c r="F1016" s="4" t="str">
        <f aca="false">IF(A1016="","",(YEAR(E1016)-YEAR(D1016))*12+MONTH(E1016)-MONTH(D1016))</f>
        <v/>
      </c>
      <c r="G1016" s="4" t="str">
        <f aca="false">IF(A1016="","",IF(COUNTIFS($A$2:A1016,A1016,$F$2:F1016,F1016)=1,1,0))</f>
        <v/>
      </c>
    </row>
    <row r="1017" customFormat="false" ht="15" hidden="false" customHeight="false" outlineLevel="0" collapsed="false">
      <c r="A1017" s="11"/>
      <c r="B1017" s="11"/>
      <c r="C1017" s="11"/>
      <c r="D1017" s="10" t="str">
        <f aca="false">IF(A1017="","",DATE(YEAR(_xlfn.MINIFS($B:$B,$A:$A,A1017)),MONTH(_xlfn.MINIFS($B:$B,$A:$A,A1017)),1))</f>
        <v/>
      </c>
      <c r="E1017" s="10" t="str">
        <f aca="false">IF(A1017="","",DATE(YEAR(B1017),MONTH(B1017),1))</f>
        <v/>
      </c>
      <c r="F1017" s="4" t="str">
        <f aca="false">IF(A1017="","",(YEAR(E1017)-YEAR(D1017))*12+MONTH(E1017)-MONTH(D1017))</f>
        <v/>
      </c>
      <c r="G1017" s="4" t="str">
        <f aca="false">IF(A1017="","",IF(COUNTIFS($A$2:A1017,A1017,$F$2:F1017,F1017)=1,1,0))</f>
        <v/>
      </c>
    </row>
    <row r="1018" customFormat="false" ht="15" hidden="false" customHeight="false" outlineLevel="0" collapsed="false">
      <c r="A1018" s="11"/>
      <c r="B1018" s="11"/>
      <c r="C1018" s="11"/>
      <c r="D1018" s="10" t="str">
        <f aca="false">IF(A1018="","",DATE(YEAR(_xlfn.MINIFS($B:$B,$A:$A,A1018)),MONTH(_xlfn.MINIFS($B:$B,$A:$A,A1018)),1))</f>
        <v/>
      </c>
      <c r="E1018" s="10" t="str">
        <f aca="false">IF(A1018="","",DATE(YEAR(B1018),MONTH(B1018),1))</f>
        <v/>
      </c>
      <c r="F1018" s="4" t="str">
        <f aca="false">IF(A1018="","",(YEAR(E1018)-YEAR(D1018))*12+MONTH(E1018)-MONTH(D1018))</f>
        <v/>
      </c>
      <c r="G1018" s="4" t="str">
        <f aca="false">IF(A1018="","",IF(COUNTIFS($A$2:A1018,A1018,$F$2:F1018,F1018)=1,1,0))</f>
        <v/>
      </c>
    </row>
    <row r="1019" customFormat="false" ht="15" hidden="false" customHeight="false" outlineLevel="0" collapsed="false">
      <c r="A1019" s="11"/>
      <c r="B1019" s="11"/>
      <c r="C1019" s="11"/>
      <c r="D1019" s="10" t="str">
        <f aca="false">IF(A1019="","",DATE(YEAR(_xlfn.MINIFS($B:$B,$A:$A,A1019)),MONTH(_xlfn.MINIFS($B:$B,$A:$A,A1019)),1))</f>
        <v/>
      </c>
      <c r="E1019" s="10" t="str">
        <f aca="false">IF(A1019="","",DATE(YEAR(B1019),MONTH(B1019),1))</f>
        <v/>
      </c>
      <c r="F1019" s="4" t="str">
        <f aca="false">IF(A1019="","",(YEAR(E1019)-YEAR(D1019))*12+MONTH(E1019)-MONTH(D1019))</f>
        <v/>
      </c>
      <c r="G1019" s="4" t="str">
        <f aca="false">IF(A1019="","",IF(COUNTIFS($A$2:A1019,A1019,$F$2:F1019,F1019)=1,1,0))</f>
        <v/>
      </c>
    </row>
    <row r="1020" customFormat="false" ht="15" hidden="false" customHeight="false" outlineLevel="0" collapsed="false">
      <c r="A1020" s="11"/>
      <c r="B1020" s="11"/>
      <c r="C1020" s="11"/>
      <c r="D1020" s="10" t="str">
        <f aca="false">IF(A1020="","",DATE(YEAR(_xlfn.MINIFS($B:$B,$A:$A,A1020)),MONTH(_xlfn.MINIFS($B:$B,$A:$A,A1020)),1))</f>
        <v/>
      </c>
      <c r="E1020" s="10" t="str">
        <f aca="false">IF(A1020="","",DATE(YEAR(B1020),MONTH(B1020),1))</f>
        <v/>
      </c>
      <c r="F1020" s="4" t="str">
        <f aca="false">IF(A1020="","",(YEAR(E1020)-YEAR(D1020))*12+MONTH(E1020)-MONTH(D1020))</f>
        <v/>
      </c>
      <c r="G1020" s="4" t="str">
        <f aca="false">IF(A1020="","",IF(COUNTIFS($A$2:A1020,A1020,$F$2:F1020,F1020)=1,1,0))</f>
        <v/>
      </c>
    </row>
    <row r="1021" customFormat="false" ht="15" hidden="false" customHeight="false" outlineLevel="0" collapsed="false">
      <c r="A1021" s="11"/>
      <c r="B1021" s="11"/>
      <c r="C1021" s="11"/>
      <c r="D1021" s="10" t="str">
        <f aca="false">IF(A1021="","",DATE(YEAR(_xlfn.MINIFS($B:$B,$A:$A,A1021)),MONTH(_xlfn.MINIFS($B:$B,$A:$A,A1021)),1))</f>
        <v/>
      </c>
      <c r="E1021" s="10" t="str">
        <f aca="false">IF(A1021="","",DATE(YEAR(B1021),MONTH(B1021),1))</f>
        <v/>
      </c>
      <c r="F1021" s="4" t="str">
        <f aca="false">IF(A1021="","",(YEAR(E1021)-YEAR(D1021))*12+MONTH(E1021)-MONTH(D1021))</f>
        <v/>
      </c>
      <c r="G1021" s="4" t="str">
        <f aca="false">IF(A1021="","",IF(COUNTIFS($A$2:A1021,A1021,$F$2:F1021,F1021)=1,1,0))</f>
        <v/>
      </c>
    </row>
    <row r="1022" customFormat="false" ht="15" hidden="false" customHeight="false" outlineLevel="0" collapsed="false">
      <c r="A1022" s="11"/>
      <c r="B1022" s="11"/>
      <c r="C1022" s="11"/>
      <c r="D1022" s="10" t="str">
        <f aca="false">IF(A1022="","",DATE(YEAR(_xlfn.MINIFS($B:$B,$A:$A,A1022)),MONTH(_xlfn.MINIFS($B:$B,$A:$A,A1022)),1))</f>
        <v/>
      </c>
      <c r="E1022" s="10" t="str">
        <f aca="false">IF(A1022="","",DATE(YEAR(B1022),MONTH(B1022),1))</f>
        <v/>
      </c>
      <c r="F1022" s="4" t="str">
        <f aca="false">IF(A1022="","",(YEAR(E1022)-YEAR(D1022))*12+MONTH(E1022)-MONTH(D1022))</f>
        <v/>
      </c>
      <c r="G1022" s="4" t="str">
        <f aca="false">IF(A1022="","",IF(COUNTIFS($A$2:A1022,A1022,$F$2:F1022,F1022)=1,1,0))</f>
        <v/>
      </c>
    </row>
    <row r="1023" customFormat="false" ht="15" hidden="false" customHeight="false" outlineLevel="0" collapsed="false">
      <c r="A1023" s="11"/>
      <c r="B1023" s="11"/>
      <c r="C1023" s="11"/>
      <c r="D1023" s="10" t="str">
        <f aca="false">IF(A1023="","",DATE(YEAR(_xlfn.MINIFS($B:$B,$A:$A,A1023)),MONTH(_xlfn.MINIFS($B:$B,$A:$A,A1023)),1))</f>
        <v/>
      </c>
      <c r="E1023" s="10" t="str">
        <f aca="false">IF(A1023="","",DATE(YEAR(B1023),MONTH(B1023),1))</f>
        <v/>
      </c>
      <c r="F1023" s="4" t="str">
        <f aca="false">IF(A1023="","",(YEAR(E1023)-YEAR(D1023))*12+MONTH(E1023)-MONTH(D1023))</f>
        <v/>
      </c>
      <c r="G1023" s="4" t="str">
        <f aca="false">IF(A1023="","",IF(COUNTIFS($A$2:A1023,A1023,$F$2:F1023,F1023)=1,1,0))</f>
        <v/>
      </c>
    </row>
    <row r="1024" customFormat="false" ht="15" hidden="false" customHeight="false" outlineLevel="0" collapsed="false">
      <c r="A1024" s="11"/>
      <c r="B1024" s="11"/>
      <c r="C1024" s="11"/>
      <c r="D1024" s="10" t="str">
        <f aca="false">IF(A1024="","",DATE(YEAR(_xlfn.MINIFS($B:$B,$A:$A,A1024)),MONTH(_xlfn.MINIFS($B:$B,$A:$A,A1024)),1))</f>
        <v/>
      </c>
      <c r="E1024" s="10" t="str">
        <f aca="false">IF(A1024="","",DATE(YEAR(B1024),MONTH(B1024),1))</f>
        <v/>
      </c>
      <c r="F1024" s="4" t="str">
        <f aca="false">IF(A1024="","",(YEAR(E1024)-YEAR(D1024))*12+MONTH(E1024)-MONTH(D1024))</f>
        <v/>
      </c>
      <c r="G1024" s="4" t="str">
        <f aca="false">IF(A1024="","",IF(COUNTIFS($A$2:A1024,A1024,$F$2:F1024,F1024)=1,1,0))</f>
        <v/>
      </c>
    </row>
    <row r="1025" customFormat="false" ht="15" hidden="false" customHeight="false" outlineLevel="0" collapsed="false">
      <c r="A1025" s="11"/>
      <c r="B1025" s="11"/>
      <c r="C1025" s="11"/>
      <c r="D1025" s="10" t="str">
        <f aca="false">IF(A1025="","",DATE(YEAR(_xlfn.MINIFS($B:$B,$A:$A,A1025)),MONTH(_xlfn.MINIFS($B:$B,$A:$A,A1025)),1))</f>
        <v/>
      </c>
      <c r="E1025" s="10" t="str">
        <f aca="false">IF(A1025="","",DATE(YEAR(B1025),MONTH(B1025),1))</f>
        <v/>
      </c>
      <c r="F1025" s="4" t="str">
        <f aca="false">IF(A1025="","",(YEAR(E1025)-YEAR(D1025))*12+MONTH(E1025)-MONTH(D1025))</f>
        <v/>
      </c>
      <c r="G1025" s="4" t="str">
        <f aca="false">IF(A1025="","",IF(COUNTIFS($A$2:A1025,A1025,$F$2:F1025,F1025)=1,1,0))</f>
        <v/>
      </c>
    </row>
    <row r="1026" customFormat="false" ht="15" hidden="false" customHeight="false" outlineLevel="0" collapsed="false">
      <c r="A1026" s="11"/>
      <c r="B1026" s="11"/>
      <c r="C1026" s="11"/>
      <c r="D1026" s="10" t="str">
        <f aca="false">IF(A1026="","",DATE(YEAR(_xlfn.MINIFS($B:$B,$A:$A,A1026)),MONTH(_xlfn.MINIFS($B:$B,$A:$A,A1026)),1))</f>
        <v/>
      </c>
      <c r="E1026" s="10" t="str">
        <f aca="false">IF(A1026="","",DATE(YEAR(B1026),MONTH(B1026),1))</f>
        <v/>
      </c>
      <c r="F1026" s="4" t="str">
        <f aca="false">IF(A1026="","",(YEAR(E1026)-YEAR(D1026))*12+MONTH(E1026)-MONTH(D1026))</f>
        <v/>
      </c>
      <c r="G1026" s="4" t="str">
        <f aca="false">IF(A1026="","",IF(COUNTIFS($A$2:A1026,A1026,$F$2:F1026,F1026)=1,1,0))</f>
        <v/>
      </c>
    </row>
    <row r="1027" customFormat="false" ht="15" hidden="false" customHeight="false" outlineLevel="0" collapsed="false">
      <c r="A1027" s="11"/>
      <c r="B1027" s="11"/>
      <c r="C1027" s="11"/>
      <c r="D1027" s="10" t="str">
        <f aca="false">IF(A1027="","",DATE(YEAR(_xlfn.MINIFS($B:$B,$A:$A,A1027)),MONTH(_xlfn.MINIFS($B:$B,$A:$A,A1027)),1))</f>
        <v/>
      </c>
      <c r="E1027" s="10" t="str">
        <f aca="false">IF(A1027="","",DATE(YEAR(B1027),MONTH(B1027),1))</f>
        <v/>
      </c>
      <c r="F1027" s="4" t="str">
        <f aca="false">IF(A1027="","",(YEAR(E1027)-YEAR(D1027))*12+MONTH(E1027)-MONTH(D1027))</f>
        <v/>
      </c>
      <c r="G1027" s="4" t="str">
        <f aca="false">IF(A1027="","",IF(COUNTIFS($A$2:A1027,A1027,$F$2:F1027,F1027)=1,1,0))</f>
        <v/>
      </c>
    </row>
    <row r="1028" customFormat="false" ht="15" hidden="false" customHeight="false" outlineLevel="0" collapsed="false">
      <c r="A1028" s="11"/>
      <c r="B1028" s="11"/>
      <c r="C1028" s="11"/>
      <c r="D1028" s="10" t="str">
        <f aca="false">IF(A1028="","",DATE(YEAR(_xlfn.MINIFS($B:$B,$A:$A,A1028)),MONTH(_xlfn.MINIFS($B:$B,$A:$A,A1028)),1))</f>
        <v/>
      </c>
      <c r="E1028" s="10" t="str">
        <f aca="false">IF(A1028="","",DATE(YEAR(B1028),MONTH(B1028),1))</f>
        <v/>
      </c>
      <c r="F1028" s="4" t="str">
        <f aca="false">IF(A1028="","",(YEAR(E1028)-YEAR(D1028))*12+MONTH(E1028)-MONTH(D1028))</f>
        <v/>
      </c>
      <c r="G1028" s="4" t="str">
        <f aca="false">IF(A1028="","",IF(COUNTIFS($A$2:A1028,A1028,$F$2:F1028,F1028)=1,1,0))</f>
        <v/>
      </c>
    </row>
    <row r="1029" customFormat="false" ht="15" hidden="false" customHeight="false" outlineLevel="0" collapsed="false">
      <c r="A1029" s="11"/>
      <c r="B1029" s="11"/>
      <c r="C1029" s="11"/>
      <c r="D1029" s="10" t="str">
        <f aca="false">IF(A1029="","",DATE(YEAR(_xlfn.MINIFS($B:$B,$A:$A,A1029)),MONTH(_xlfn.MINIFS($B:$B,$A:$A,A1029)),1))</f>
        <v/>
      </c>
      <c r="E1029" s="10" t="str">
        <f aca="false">IF(A1029="","",DATE(YEAR(B1029),MONTH(B1029),1))</f>
        <v/>
      </c>
      <c r="F1029" s="4" t="str">
        <f aca="false">IF(A1029="","",(YEAR(E1029)-YEAR(D1029))*12+MONTH(E1029)-MONTH(D1029))</f>
        <v/>
      </c>
      <c r="G1029" s="4" t="str">
        <f aca="false">IF(A1029="","",IF(COUNTIFS($A$2:A1029,A1029,$F$2:F1029,F1029)=1,1,0))</f>
        <v/>
      </c>
    </row>
    <row r="1030" customFormat="false" ht="15" hidden="false" customHeight="false" outlineLevel="0" collapsed="false">
      <c r="A1030" s="11"/>
      <c r="B1030" s="11"/>
      <c r="C1030" s="11"/>
      <c r="D1030" s="10" t="str">
        <f aca="false">IF(A1030="","",DATE(YEAR(_xlfn.MINIFS($B:$B,$A:$A,A1030)),MONTH(_xlfn.MINIFS($B:$B,$A:$A,A1030)),1))</f>
        <v/>
      </c>
      <c r="E1030" s="10" t="str">
        <f aca="false">IF(A1030="","",DATE(YEAR(B1030),MONTH(B1030),1))</f>
        <v/>
      </c>
      <c r="F1030" s="4" t="str">
        <f aca="false">IF(A1030="","",(YEAR(E1030)-YEAR(D1030))*12+MONTH(E1030)-MONTH(D1030))</f>
        <v/>
      </c>
      <c r="G1030" s="4" t="str">
        <f aca="false">IF(A1030="","",IF(COUNTIFS($A$2:A1030,A1030,$F$2:F1030,F1030)=1,1,0))</f>
        <v/>
      </c>
    </row>
    <row r="1031" customFormat="false" ht="15" hidden="false" customHeight="false" outlineLevel="0" collapsed="false">
      <c r="A1031" s="11"/>
      <c r="B1031" s="11"/>
      <c r="C1031" s="11"/>
      <c r="D1031" s="10" t="str">
        <f aca="false">IF(A1031="","",DATE(YEAR(_xlfn.MINIFS($B:$B,$A:$A,A1031)),MONTH(_xlfn.MINIFS($B:$B,$A:$A,A1031)),1))</f>
        <v/>
      </c>
      <c r="E1031" s="10" t="str">
        <f aca="false">IF(A1031="","",DATE(YEAR(B1031),MONTH(B1031),1))</f>
        <v/>
      </c>
      <c r="F1031" s="4" t="str">
        <f aca="false">IF(A1031="","",(YEAR(E1031)-YEAR(D1031))*12+MONTH(E1031)-MONTH(D1031))</f>
        <v/>
      </c>
      <c r="G1031" s="4" t="str">
        <f aca="false">IF(A1031="","",IF(COUNTIFS($A$2:A1031,A1031,$F$2:F1031,F1031)=1,1,0))</f>
        <v/>
      </c>
    </row>
    <row r="1032" customFormat="false" ht="15" hidden="false" customHeight="false" outlineLevel="0" collapsed="false">
      <c r="A1032" s="11"/>
      <c r="B1032" s="11"/>
      <c r="C1032" s="11"/>
      <c r="D1032" s="10" t="str">
        <f aca="false">IF(A1032="","",DATE(YEAR(_xlfn.MINIFS($B:$B,$A:$A,A1032)),MONTH(_xlfn.MINIFS($B:$B,$A:$A,A1032)),1))</f>
        <v/>
      </c>
      <c r="E1032" s="10" t="str">
        <f aca="false">IF(A1032="","",DATE(YEAR(B1032),MONTH(B1032),1))</f>
        <v/>
      </c>
      <c r="F1032" s="4" t="str">
        <f aca="false">IF(A1032="","",(YEAR(E1032)-YEAR(D1032))*12+MONTH(E1032)-MONTH(D1032))</f>
        <v/>
      </c>
      <c r="G1032" s="4" t="str">
        <f aca="false">IF(A1032="","",IF(COUNTIFS($A$2:A1032,A1032,$F$2:F1032,F1032)=1,1,0))</f>
        <v/>
      </c>
    </row>
    <row r="1033" customFormat="false" ht="15" hidden="false" customHeight="false" outlineLevel="0" collapsed="false">
      <c r="A1033" s="11"/>
      <c r="B1033" s="11"/>
      <c r="C1033" s="11"/>
      <c r="D1033" s="10" t="str">
        <f aca="false">IF(A1033="","",DATE(YEAR(_xlfn.MINIFS($B:$B,$A:$A,A1033)),MONTH(_xlfn.MINIFS($B:$B,$A:$A,A1033)),1))</f>
        <v/>
      </c>
      <c r="E1033" s="10" t="str">
        <f aca="false">IF(A1033="","",DATE(YEAR(B1033),MONTH(B1033),1))</f>
        <v/>
      </c>
      <c r="F1033" s="4" t="str">
        <f aca="false">IF(A1033="","",(YEAR(E1033)-YEAR(D1033))*12+MONTH(E1033)-MONTH(D1033))</f>
        <v/>
      </c>
      <c r="G1033" s="4" t="str">
        <f aca="false">IF(A1033="","",IF(COUNTIFS($A$2:A1033,A1033,$F$2:F1033,F1033)=1,1,0))</f>
        <v/>
      </c>
    </row>
    <row r="1034" customFormat="false" ht="15" hidden="false" customHeight="false" outlineLevel="0" collapsed="false">
      <c r="A1034" s="11"/>
      <c r="B1034" s="11"/>
      <c r="C1034" s="11"/>
      <c r="D1034" s="10" t="str">
        <f aca="false">IF(A1034="","",DATE(YEAR(_xlfn.MINIFS($B:$B,$A:$A,A1034)),MONTH(_xlfn.MINIFS($B:$B,$A:$A,A1034)),1))</f>
        <v/>
      </c>
      <c r="E1034" s="10" t="str">
        <f aca="false">IF(A1034="","",DATE(YEAR(B1034),MONTH(B1034),1))</f>
        <v/>
      </c>
      <c r="F1034" s="4" t="str">
        <f aca="false">IF(A1034="","",(YEAR(E1034)-YEAR(D1034))*12+MONTH(E1034)-MONTH(D1034))</f>
        <v/>
      </c>
      <c r="G1034" s="4" t="str">
        <f aca="false">IF(A1034="","",IF(COUNTIFS($A$2:A1034,A1034,$F$2:F1034,F1034)=1,1,0))</f>
        <v/>
      </c>
    </row>
    <row r="1035" customFormat="false" ht="15" hidden="false" customHeight="false" outlineLevel="0" collapsed="false">
      <c r="A1035" s="11"/>
      <c r="B1035" s="11"/>
      <c r="C1035" s="11"/>
      <c r="D1035" s="10" t="str">
        <f aca="false">IF(A1035="","",DATE(YEAR(_xlfn.MINIFS($B:$B,$A:$A,A1035)),MONTH(_xlfn.MINIFS($B:$B,$A:$A,A1035)),1))</f>
        <v/>
      </c>
      <c r="E1035" s="10" t="str">
        <f aca="false">IF(A1035="","",DATE(YEAR(B1035),MONTH(B1035),1))</f>
        <v/>
      </c>
      <c r="F1035" s="4" t="str">
        <f aca="false">IF(A1035="","",(YEAR(E1035)-YEAR(D1035))*12+MONTH(E1035)-MONTH(D1035))</f>
        <v/>
      </c>
      <c r="G1035" s="4" t="str">
        <f aca="false">IF(A1035="","",IF(COUNTIFS($A$2:A1035,A1035,$F$2:F1035,F1035)=1,1,0))</f>
        <v/>
      </c>
    </row>
    <row r="1036" customFormat="false" ht="15" hidden="false" customHeight="false" outlineLevel="0" collapsed="false">
      <c r="A1036" s="11"/>
      <c r="B1036" s="11"/>
      <c r="C1036" s="11"/>
      <c r="D1036" s="10" t="str">
        <f aca="false">IF(A1036="","",DATE(YEAR(_xlfn.MINIFS($B:$B,$A:$A,A1036)),MONTH(_xlfn.MINIFS($B:$B,$A:$A,A1036)),1))</f>
        <v/>
      </c>
      <c r="E1036" s="10" t="str">
        <f aca="false">IF(A1036="","",DATE(YEAR(B1036),MONTH(B1036),1))</f>
        <v/>
      </c>
      <c r="F1036" s="4" t="str">
        <f aca="false">IF(A1036="","",(YEAR(E1036)-YEAR(D1036))*12+MONTH(E1036)-MONTH(D1036))</f>
        <v/>
      </c>
      <c r="G1036" s="4" t="str">
        <f aca="false">IF(A1036="","",IF(COUNTIFS($A$2:A1036,A1036,$F$2:F1036,F1036)=1,1,0))</f>
        <v/>
      </c>
    </row>
    <row r="1037" customFormat="false" ht="15" hidden="false" customHeight="false" outlineLevel="0" collapsed="false">
      <c r="A1037" s="11"/>
      <c r="B1037" s="11"/>
      <c r="C1037" s="11"/>
      <c r="D1037" s="10" t="str">
        <f aca="false">IF(A1037="","",DATE(YEAR(_xlfn.MINIFS($B:$B,$A:$A,A1037)),MONTH(_xlfn.MINIFS($B:$B,$A:$A,A1037)),1))</f>
        <v/>
      </c>
      <c r="E1037" s="10" t="str">
        <f aca="false">IF(A1037="","",DATE(YEAR(B1037),MONTH(B1037),1))</f>
        <v/>
      </c>
      <c r="F1037" s="4" t="str">
        <f aca="false">IF(A1037="","",(YEAR(E1037)-YEAR(D1037))*12+MONTH(E1037)-MONTH(D1037))</f>
        <v/>
      </c>
      <c r="G1037" s="4" t="str">
        <f aca="false">IF(A1037="","",IF(COUNTIFS($A$2:A1037,A1037,$F$2:F1037,F1037)=1,1,0))</f>
        <v/>
      </c>
    </row>
    <row r="1038" customFormat="false" ht="15" hidden="false" customHeight="false" outlineLevel="0" collapsed="false">
      <c r="A1038" s="11"/>
      <c r="B1038" s="11"/>
      <c r="C1038" s="11"/>
      <c r="D1038" s="10" t="str">
        <f aca="false">IF(A1038="","",DATE(YEAR(_xlfn.MINIFS($B:$B,$A:$A,A1038)),MONTH(_xlfn.MINIFS($B:$B,$A:$A,A1038)),1))</f>
        <v/>
      </c>
      <c r="E1038" s="10" t="str">
        <f aca="false">IF(A1038="","",DATE(YEAR(B1038),MONTH(B1038),1))</f>
        <v/>
      </c>
      <c r="F1038" s="4" t="str">
        <f aca="false">IF(A1038="","",(YEAR(E1038)-YEAR(D1038))*12+MONTH(E1038)-MONTH(D1038))</f>
        <v/>
      </c>
      <c r="G1038" s="4" t="str">
        <f aca="false">IF(A1038="","",IF(COUNTIFS($A$2:A1038,A1038,$F$2:F1038,F1038)=1,1,0))</f>
        <v/>
      </c>
    </row>
    <row r="1039" customFormat="false" ht="15" hidden="false" customHeight="false" outlineLevel="0" collapsed="false">
      <c r="A1039" s="11"/>
      <c r="B1039" s="11"/>
      <c r="C1039" s="11"/>
      <c r="D1039" s="10" t="str">
        <f aca="false">IF(A1039="","",DATE(YEAR(_xlfn.MINIFS($B:$B,$A:$A,A1039)),MONTH(_xlfn.MINIFS($B:$B,$A:$A,A1039)),1))</f>
        <v/>
      </c>
      <c r="E1039" s="10" t="str">
        <f aca="false">IF(A1039="","",DATE(YEAR(B1039),MONTH(B1039),1))</f>
        <v/>
      </c>
      <c r="F1039" s="4" t="str">
        <f aca="false">IF(A1039="","",(YEAR(E1039)-YEAR(D1039))*12+MONTH(E1039)-MONTH(D1039))</f>
        <v/>
      </c>
      <c r="G1039" s="4" t="str">
        <f aca="false">IF(A1039="","",IF(COUNTIFS($A$2:A1039,A1039,$F$2:F1039,F1039)=1,1,0))</f>
        <v/>
      </c>
    </row>
    <row r="1040" customFormat="false" ht="15" hidden="false" customHeight="false" outlineLevel="0" collapsed="false">
      <c r="A1040" s="11"/>
      <c r="B1040" s="11"/>
      <c r="C1040" s="11"/>
      <c r="D1040" s="10" t="str">
        <f aca="false">IF(A1040="","",DATE(YEAR(_xlfn.MINIFS($B:$B,$A:$A,A1040)),MONTH(_xlfn.MINIFS($B:$B,$A:$A,A1040)),1))</f>
        <v/>
      </c>
      <c r="E1040" s="10" t="str">
        <f aca="false">IF(A1040="","",DATE(YEAR(B1040),MONTH(B1040),1))</f>
        <v/>
      </c>
      <c r="F1040" s="4" t="str">
        <f aca="false">IF(A1040="","",(YEAR(E1040)-YEAR(D1040))*12+MONTH(E1040)-MONTH(D1040))</f>
        <v/>
      </c>
      <c r="G1040" s="4" t="str">
        <f aca="false">IF(A1040="","",IF(COUNTIFS($A$2:A1040,A1040,$F$2:F1040,F1040)=1,1,0))</f>
        <v/>
      </c>
    </row>
    <row r="1041" customFormat="false" ht="15" hidden="false" customHeight="false" outlineLevel="0" collapsed="false">
      <c r="A1041" s="11"/>
      <c r="B1041" s="11"/>
      <c r="C1041" s="11"/>
      <c r="D1041" s="10" t="str">
        <f aca="false">IF(A1041="","",DATE(YEAR(_xlfn.MINIFS($B:$B,$A:$A,A1041)),MONTH(_xlfn.MINIFS($B:$B,$A:$A,A1041)),1))</f>
        <v/>
      </c>
      <c r="E1041" s="10" t="str">
        <f aca="false">IF(A1041="","",DATE(YEAR(B1041),MONTH(B1041),1))</f>
        <v/>
      </c>
      <c r="F1041" s="4" t="str">
        <f aca="false">IF(A1041="","",(YEAR(E1041)-YEAR(D1041))*12+MONTH(E1041)-MONTH(D1041))</f>
        <v/>
      </c>
      <c r="G1041" s="4" t="str">
        <f aca="false">IF(A1041="","",IF(COUNTIFS($A$2:A1041,A1041,$F$2:F1041,F1041)=1,1,0))</f>
        <v/>
      </c>
    </row>
    <row r="1042" customFormat="false" ht="15" hidden="false" customHeight="false" outlineLevel="0" collapsed="false">
      <c r="A1042" s="11"/>
      <c r="B1042" s="11"/>
      <c r="C1042" s="11"/>
      <c r="D1042" s="10" t="str">
        <f aca="false">IF(A1042="","",DATE(YEAR(_xlfn.MINIFS($B:$B,$A:$A,A1042)),MONTH(_xlfn.MINIFS($B:$B,$A:$A,A1042)),1))</f>
        <v/>
      </c>
      <c r="E1042" s="10" t="str">
        <f aca="false">IF(A1042="","",DATE(YEAR(B1042),MONTH(B1042),1))</f>
        <v/>
      </c>
      <c r="F1042" s="4" t="str">
        <f aca="false">IF(A1042="","",(YEAR(E1042)-YEAR(D1042))*12+MONTH(E1042)-MONTH(D1042))</f>
        <v/>
      </c>
      <c r="G1042" s="4" t="str">
        <f aca="false">IF(A1042="","",IF(COUNTIFS($A$2:A1042,A1042,$F$2:F1042,F1042)=1,1,0))</f>
        <v/>
      </c>
    </row>
    <row r="1043" customFormat="false" ht="15" hidden="false" customHeight="false" outlineLevel="0" collapsed="false">
      <c r="A1043" s="11"/>
      <c r="B1043" s="11"/>
      <c r="C1043" s="11"/>
      <c r="D1043" s="10" t="str">
        <f aca="false">IF(A1043="","",DATE(YEAR(_xlfn.MINIFS($B:$B,$A:$A,A1043)),MONTH(_xlfn.MINIFS($B:$B,$A:$A,A1043)),1))</f>
        <v/>
      </c>
      <c r="E1043" s="10" t="str">
        <f aca="false">IF(A1043="","",DATE(YEAR(B1043),MONTH(B1043),1))</f>
        <v/>
      </c>
      <c r="F1043" s="4" t="str">
        <f aca="false">IF(A1043="","",(YEAR(E1043)-YEAR(D1043))*12+MONTH(E1043)-MONTH(D1043))</f>
        <v/>
      </c>
      <c r="G1043" s="4" t="str">
        <f aca="false">IF(A1043="","",IF(COUNTIFS($A$2:A1043,A1043,$F$2:F1043,F1043)=1,1,0))</f>
        <v/>
      </c>
    </row>
    <row r="1044" customFormat="false" ht="15" hidden="false" customHeight="false" outlineLevel="0" collapsed="false">
      <c r="A1044" s="11"/>
      <c r="B1044" s="11"/>
      <c r="C1044" s="11"/>
      <c r="D1044" s="10" t="str">
        <f aca="false">IF(A1044="","",DATE(YEAR(_xlfn.MINIFS($B:$B,$A:$A,A1044)),MONTH(_xlfn.MINIFS($B:$B,$A:$A,A1044)),1))</f>
        <v/>
      </c>
      <c r="E1044" s="10" t="str">
        <f aca="false">IF(A1044="","",DATE(YEAR(B1044),MONTH(B1044),1))</f>
        <v/>
      </c>
      <c r="F1044" s="4" t="str">
        <f aca="false">IF(A1044="","",(YEAR(E1044)-YEAR(D1044))*12+MONTH(E1044)-MONTH(D1044))</f>
        <v/>
      </c>
      <c r="G1044" s="4" t="str">
        <f aca="false">IF(A1044="","",IF(COUNTIFS($A$2:A1044,A1044,$F$2:F1044,F1044)=1,1,0))</f>
        <v/>
      </c>
    </row>
    <row r="1045" customFormat="false" ht="15" hidden="false" customHeight="false" outlineLevel="0" collapsed="false">
      <c r="A1045" s="11"/>
      <c r="B1045" s="11"/>
      <c r="C1045" s="11"/>
      <c r="D1045" s="10" t="str">
        <f aca="false">IF(A1045="","",DATE(YEAR(_xlfn.MINIFS($B:$B,$A:$A,A1045)),MONTH(_xlfn.MINIFS($B:$B,$A:$A,A1045)),1))</f>
        <v/>
      </c>
      <c r="E1045" s="10" t="str">
        <f aca="false">IF(A1045="","",DATE(YEAR(B1045),MONTH(B1045),1))</f>
        <v/>
      </c>
      <c r="F1045" s="4" t="str">
        <f aca="false">IF(A1045="","",(YEAR(E1045)-YEAR(D1045))*12+MONTH(E1045)-MONTH(D1045))</f>
        <v/>
      </c>
      <c r="G1045" s="4" t="str">
        <f aca="false">IF(A1045="","",IF(COUNTIFS($A$2:A1045,A1045,$F$2:F1045,F1045)=1,1,0))</f>
        <v/>
      </c>
    </row>
    <row r="1046" customFormat="false" ht="15" hidden="false" customHeight="false" outlineLevel="0" collapsed="false">
      <c r="A1046" s="11"/>
      <c r="B1046" s="11"/>
      <c r="C1046" s="11"/>
      <c r="D1046" s="10" t="str">
        <f aca="false">IF(A1046="","",DATE(YEAR(_xlfn.MINIFS($B:$B,$A:$A,A1046)),MONTH(_xlfn.MINIFS($B:$B,$A:$A,A1046)),1))</f>
        <v/>
      </c>
      <c r="E1046" s="10" t="str">
        <f aca="false">IF(A1046="","",DATE(YEAR(B1046),MONTH(B1046),1))</f>
        <v/>
      </c>
      <c r="F1046" s="4" t="str">
        <f aca="false">IF(A1046="","",(YEAR(E1046)-YEAR(D1046))*12+MONTH(E1046)-MONTH(D1046))</f>
        <v/>
      </c>
      <c r="G1046" s="4" t="str">
        <f aca="false">IF(A1046="","",IF(COUNTIFS($A$2:A1046,A1046,$F$2:F1046,F1046)=1,1,0))</f>
        <v/>
      </c>
    </row>
    <row r="1047" customFormat="false" ht="15" hidden="false" customHeight="false" outlineLevel="0" collapsed="false">
      <c r="A1047" s="11"/>
      <c r="B1047" s="11"/>
      <c r="C1047" s="11"/>
      <c r="D1047" s="10" t="str">
        <f aca="false">IF(A1047="","",DATE(YEAR(_xlfn.MINIFS($B:$B,$A:$A,A1047)),MONTH(_xlfn.MINIFS($B:$B,$A:$A,A1047)),1))</f>
        <v/>
      </c>
      <c r="E1047" s="10" t="str">
        <f aca="false">IF(A1047="","",DATE(YEAR(B1047),MONTH(B1047),1))</f>
        <v/>
      </c>
      <c r="F1047" s="4" t="str">
        <f aca="false">IF(A1047="","",(YEAR(E1047)-YEAR(D1047))*12+MONTH(E1047)-MONTH(D1047))</f>
        <v/>
      </c>
      <c r="G1047" s="4" t="str">
        <f aca="false">IF(A1047="","",IF(COUNTIFS($A$2:A1047,A1047,$F$2:F1047,F1047)=1,1,0))</f>
        <v/>
      </c>
    </row>
    <row r="1048" customFormat="false" ht="15" hidden="false" customHeight="false" outlineLevel="0" collapsed="false">
      <c r="A1048" s="11"/>
      <c r="B1048" s="11"/>
      <c r="C1048" s="11"/>
      <c r="D1048" s="10" t="str">
        <f aca="false">IF(A1048="","",DATE(YEAR(_xlfn.MINIFS($B:$B,$A:$A,A1048)),MONTH(_xlfn.MINIFS($B:$B,$A:$A,A1048)),1))</f>
        <v/>
      </c>
      <c r="E1048" s="10" t="str">
        <f aca="false">IF(A1048="","",DATE(YEAR(B1048),MONTH(B1048),1))</f>
        <v/>
      </c>
      <c r="F1048" s="4" t="str">
        <f aca="false">IF(A1048="","",(YEAR(E1048)-YEAR(D1048))*12+MONTH(E1048)-MONTH(D1048))</f>
        <v/>
      </c>
      <c r="G1048" s="4" t="str">
        <f aca="false">IF(A1048="","",IF(COUNTIFS($A$2:A1048,A1048,$F$2:F1048,F1048)=1,1,0))</f>
        <v/>
      </c>
    </row>
    <row r="1049" customFormat="false" ht="15" hidden="false" customHeight="false" outlineLevel="0" collapsed="false">
      <c r="A1049" s="11"/>
      <c r="B1049" s="11"/>
      <c r="C1049" s="11"/>
      <c r="D1049" s="10" t="str">
        <f aca="false">IF(A1049="","",DATE(YEAR(_xlfn.MINIFS($B:$B,$A:$A,A1049)),MONTH(_xlfn.MINIFS($B:$B,$A:$A,A1049)),1))</f>
        <v/>
      </c>
      <c r="E1049" s="10" t="str">
        <f aca="false">IF(A1049="","",DATE(YEAR(B1049),MONTH(B1049),1))</f>
        <v/>
      </c>
      <c r="F1049" s="4" t="str">
        <f aca="false">IF(A1049="","",(YEAR(E1049)-YEAR(D1049))*12+MONTH(E1049)-MONTH(D1049))</f>
        <v/>
      </c>
      <c r="G1049" s="4" t="str">
        <f aca="false">IF(A1049="","",IF(COUNTIFS($A$2:A1049,A1049,$F$2:F1049,F1049)=1,1,0))</f>
        <v/>
      </c>
    </row>
    <row r="1050" customFormat="false" ht="15" hidden="false" customHeight="false" outlineLevel="0" collapsed="false">
      <c r="A1050" s="11"/>
      <c r="B1050" s="11"/>
      <c r="C1050" s="11"/>
      <c r="D1050" s="10" t="str">
        <f aca="false">IF(A1050="","",DATE(YEAR(_xlfn.MINIFS($B:$B,$A:$A,A1050)),MONTH(_xlfn.MINIFS($B:$B,$A:$A,A1050)),1))</f>
        <v/>
      </c>
      <c r="E1050" s="10" t="str">
        <f aca="false">IF(A1050="","",DATE(YEAR(B1050),MONTH(B1050),1))</f>
        <v/>
      </c>
      <c r="F1050" s="4" t="str">
        <f aca="false">IF(A1050="","",(YEAR(E1050)-YEAR(D1050))*12+MONTH(E1050)-MONTH(D1050))</f>
        <v/>
      </c>
      <c r="G1050" s="4" t="str">
        <f aca="false">IF(A1050="","",IF(COUNTIFS($A$2:A1050,A1050,$F$2:F1050,F1050)=1,1,0))</f>
        <v/>
      </c>
    </row>
    <row r="1051" customFormat="false" ht="15" hidden="false" customHeight="false" outlineLevel="0" collapsed="false">
      <c r="A1051" s="11"/>
      <c r="B1051" s="11"/>
      <c r="C1051" s="11"/>
      <c r="D1051" s="10" t="str">
        <f aca="false">IF(A1051="","",DATE(YEAR(_xlfn.MINIFS($B:$B,$A:$A,A1051)),MONTH(_xlfn.MINIFS($B:$B,$A:$A,A1051)),1))</f>
        <v/>
      </c>
      <c r="E1051" s="10" t="str">
        <f aca="false">IF(A1051="","",DATE(YEAR(B1051),MONTH(B1051),1))</f>
        <v/>
      </c>
      <c r="F1051" s="4" t="str">
        <f aca="false">IF(A1051="","",(YEAR(E1051)-YEAR(D1051))*12+MONTH(E1051)-MONTH(D1051))</f>
        <v/>
      </c>
      <c r="G1051" s="4" t="str">
        <f aca="false">IF(A1051="","",IF(COUNTIFS($A$2:A1051,A1051,$F$2:F1051,F1051)=1,1,0))</f>
        <v/>
      </c>
    </row>
    <row r="1052" customFormat="false" ht="15" hidden="false" customHeight="false" outlineLevel="0" collapsed="false">
      <c r="A1052" s="11"/>
      <c r="B1052" s="11"/>
      <c r="C1052" s="11"/>
      <c r="D1052" s="10" t="str">
        <f aca="false">IF(A1052="","",DATE(YEAR(_xlfn.MINIFS($B:$B,$A:$A,A1052)),MONTH(_xlfn.MINIFS($B:$B,$A:$A,A1052)),1))</f>
        <v/>
      </c>
      <c r="E1052" s="10" t="str">
        <f aca="false">IF(A1052="","",DATE(YEAR(B1052),MONTH(B1052),1))</f>
        <v/>
      </c>
      <c r="F1052" s="4" t="str">
        <f aca="false">IF(A1052="","",(YEAR(E1052)-YEAR(D1052))*12+MONTH(E1052)-MONTH(D1052))</f>
        <v/>
      </c>
      <c r="G1052" s="4" t="str">
        <f aca="false">IF(A1052="","",IF(COUNTIFS($A$2:A1052,A1052,$F$2:F1052,F1052)=1,1,0))</f>
        <v/>
      </c>
    </row>
    <row r="1053" customFormat="false" ht="15" hidden="false" customHeight="false" outlineLevel="0" collapsed="false">
      <c r="A1053" s="11"/>
      <c r="B1053" s="11"/>
      <c r="C1053" s="11"/>
      <c r="D1053" s="10" t="str">
        <f aca="false">IF(A1053="","",DATE(YEAR(_xlfn.MINIFS($B:$B,$A:$A,A1053)),MONTH(_xlfn.MINIFS($B:$B,$A:$A,A1053)),1))</f>
        <v/>
      </c>
      <c r="E1053" s="10" t="str">
        <f aca="false">IF(A1053="","",DATE(YEAR(B1053),MONTH(B1053),1))</f>
        <v/>
      </c>
      <c r="F1053" s="4" t="str">
        <f aca="false">IF(A1053="","",(YEAR(E1053)-YEAR(D1053))*12+MONTH(E1053)-MONTH(D1053))</f>
        <v/>
      </c>
      <c r="G1053" s="4" t="str">
        <f aca="false">IF(A1053="","",IF(COUNTIFS($A$2:A1053,A1053,$F$2:F1053,F1053)=1,1,0))</f>
        <v/>
      </c>
    </row>
    <row r="1054" customFormat="false" ht="15" hidden="false" customHeight="false" outlineLevel="0" collapsed="false">
      <c r="A1054" s="11"/>
      <c r="B1054" s="11"/>
      <c r="C1054" s="11"/>
      <c r="D1054" s="10" t="str">
        <f aca="false">IF(A1054="","",DATE(YEAR(_xlfn.MINIFS($B:$B,$A:$A,A1054)),MONTH(_xlfn.MINIFS($B:$B,$A:$A,A1054)),1))</f>
        <v/>
      </c>
      <c r="E1054" s="10" t="str">
        <f aca="false">IF(A1054="","",DATE(YEAR(B1054),MONTH(B1054),1))</f>
        <v/>
      </c>
      <c r="F1054" s="4" t="str">
        <f aca="false">IF(A1054="","",(YEAR(E1054)-YEAR(D1054))*12+MONTH(E1054)-MONTH(D1054))</f>
        <v/>
      </c>
      <c r="G1054" s="4" t="str">
        <f aca="false">IF(A1054="","",IF(COUNTIFS($A$2:A1054,A1054,$F$2:F1054,F1054)=1,1,0))</f>
        <v/>
      </c>
    </row>
    <row r="1055" customFormat="false" ht="15" hidden="false" customHeight="false" outlineLevel="0" collapsed="false">
      <c r="A1055" s="11"/>
      <c r="B1055" s="11"/>
      <c r="C1055" s="11"/>
      <c r="D1055" s="10" t="str">
        <f aca="false">IF(A1055="","",DATE(YEAR(_xlfn.MINIFS($B:$B,$A:$A,A1055)),MONTH(_xlfn.MINIFS($B:$B,$A:$A,A1055)),1))</f>
        <v/>
      </c>
      <c r="E1055" s="10" t="str">
        <f aca="false">IF(A1055="","",DATE(YEAR(B1055),MONTH(B1055),1))</f>
        <v/>
      </c>
      <c r="F1055" s="4" t="str">
        <f aca="false">IF(A1055="","",(YEAR(E1055)-YEAR(D1055))*12+MONTH(E1055)-MONTH(D1055))</f>
        <v/>
      </c>
      <c r="G1055" s="4" t="str">
        <f aca="false">IF(A1055="","",IF(COUNTIFS($A$2:A1055,A1055,$F$2:F1055,F1055)=1,1,0))</f>
        <v/>
      </c>
    </row>
    <row r="1056" customFormat="false" ht="15" hidden="false" customHeight="false" outlineLevel="0" collapsed="false">
      <c r="A1056" s="11"/>
      <c r="B1056" s="11"/>
      <c r="C1056" s="11"/>
      <c r="D1056" s="10" t="str">
        <f aca="false">IF(A1056="","",DATE(YEAR(_xlfn.MINIFS($B:$B,$A:$A,A1056)),MONTH(_xlfn.MINIFS($B:$B,$A:$A,A1056)),1))</f>
        <v/>
      </c>
      <c r="E1056" s="10" t="str">
        <f aca="false">IF(A1056="","",DATE(YEAR(B1056),MONTH(B1056),1))</f>
        <v/>
      </c>
      <c r="F1056" s="4" t="str">
        <f aca="false">IF(A1056="","",(YEAR(E1056)-YEAR(D1056))*12+MONTH(E1056)-MONTH(D1056))</f>
        <v/>
      </c>
      <c r="G1056" s="4" t="str">
        <f aca="false">IF(A1056="","",IF(COUNTIFS($A$2:A1056,A1056,$F$2:F1056,F1056)=1,1,0))</f>
        <v/>
      </c>
    </row>
    <row r="1057" customFormat="false" ht="15" hidden="false" customHeight="false" outlineLevel="0" collapsed="false">
      <c r="A1057" s="11"/>
      <c r="B1057" s="11"/>
      <c r="C1057" s="11"/>
      <c r="D1057" s="10" t="str">
        <f aca="false">IF(A1057="","",DATE(YEAR(_xlfn.MINIFS($B:$B,$A:$A,A1057)),MONTH(_xlfn.MINIFS($B:$B,$A:$A,A1057)),1))</f>
        <v/>
      </c>
      <c r="E1057" s="10" t="str">
        <f aca="false">IF(A1057="","",DATE(YEAR(B1057),MONTH(B1057),1))</f>
        <v/>
      </c>
      <c r="F1057" s="4" t="str">
        <f aca="false">IF(A1057="","",(YEAR(E1057)-YEAR(D1057))*12+MONTH(E1057)-MONTH(D1057))</f>
        <v/>
      </c>
      <c r="G1057" s="4" t="str">
        <f aca="false">IF(A1057="","",IF(COUNTIFS($A$2:A1057,A1057,$F$2:F1057,F1057)=1,1,0))</f>
        <v/>
      </c>
    </row>
    <row r="1058" customFormat="false" ht="15" hidden="false" customHeight="false" outlineLevel="0" collapsed="false">
      <c r="A1058" s="11"/>
      <c r="B1058" s="11"/>
      <c r="C1058" s="11"/>
      <c r="D1058" s="10" t="str">
        <f aca="false">IF(A1058="","",DATE(YEAR(_xlfn.MINIFS($B:$B,$A:$A,A1058)),MONTH(_xlfn.MINIFS($B:$B,$A:$A,A1058)),1))</f>
        <v/>
      </c>
      <c r="E1058" s="10" t="str">
        <f aca="false">IF(A1058="","",DATE(YEAR(B1058),MONTH(B1058),1))</f>
        <v/>
      </c>
      <c r="F1058" s="4" t="str">
        <f aca="false">IF(A1058="","",(YEAR(E1058)-YEAR(D1058))*12+MONTH(E1058)-MONTH(D1058))</f>
        <v/>
      </c>
      <c r="G1058" s="4" t="str">
        <f aca="false">IF(A1058="","",IF(COUNTIFS($A$2:A1058,A1058,$F$2:F1058,F1058)=1,1,0))</f>
        <v/>
      </c>
    </row>
    <row r="1059" customFormat="false" ht="15" hidden="false" customHeight="false" outlineLevel="0" collapsed="false">
      <c r="A1059" s="11"/>
      <c r="B1059" s="11"/>
      <c r="C1059" s="11"/>
      <c r="D1059" s="10" t="str">
        <f aca="false">IF(A1059="","",DATE(YEAR(_xlfn.MINIFS($B:$B,$A:$A,A1059)),MONTH(_xlfn.MINIFS($B:$B,$A:$A,A1059)),1))</f>
        <v/>
      </c>
      <c r="E1059" s="10" t="str">
        <f aca="false">IF(A1059="","",DATE(YEAR(B1059),MONTH(B1059),1))</f>
        <v/>
      </c>
      <c r="F1059" s="4" t="str">
        <f aca="false">IF(A1059="","",(YEAR(E1059)-YEAR(D1059))*12+MONTH(E1059)-MONTH(D1059))</f>
        <v/>
      </c>
      <c r="G1059" s="4" t="str">
        <f aca="false">IF(A1059="","",IF(COUNTIFS($A$2:A1059,A1059,$F$2:F1059,F1059)=1,1,0))</f>
        <v/>
      </c>
    </row>
    <row r="1060" customFormat="false" ht="15" hidden="false" customHeight="false" outlineLevel="0" collapsed="false">
      <c r="A1060" s="11"/>
      <c r="B1060" s="11"/>
      <c r="C1060" s="11"/>
      <c r="D1060" s="10" t="str">
        <f aca="false">IF(A1060="","",DATE(YEAR(_xlfn.MINIFS($B:$B,$A:$A,A1060)),MONTH(_xlfn.MINIFS($B:$B,$A:$A,A1060)),1))</f>
        <v/>
      </c>
      <c r="E1060" s="10" t="str">
        <f aca="false">IF(A1060="","",DATE(YEAR(B1060),MONTH(B1060),1))</f>
        <v/>
      </c>
      <c r="F1060" s="4" t="str">
        <f aca="false">IF(A1060="","",(YEAR(E1060)-YEAR(D1060))*12+MONTH(E1060)-MONTH(D1060))</f>
        <v/>
      </c>
      <c r="G1060" s="4" t="str">
        <f aca="false">IF(A1060="","",IF(COUNTIFS($A$2:A1060,A1060,$F$2:F1060,F1060)=1,1,0))</f>
        <v/>
      </c>
    </row>
    <row r="1061" customFormat="false" ht="15" hidden="false" customHeight="false" outlineLevel="0" collapsed="false">
      <c r="A1061" s="11"/>
      <c r="B1061" s="11"/>
      <c r="C1061" s="11"/>
      <c r="D1061" s="10" t="str">
        <f aca="false">IF(A1061="","",DATE(YEAR(_xlfn.MINIFS($B:$B,$A:$A,A1061)),MONTH(_xlfn.MINIFS($B:$B,$A:$A,A1061)),1))</f>
        <v/>
      </c>
      <c r="E1061" s="10" t="str">
        <f aca="false">IF(A1061="","",DATE(YEAR(B1061),MONTH(B1061),1))</f>
        <v/>
      </c>
      <c r="F1061" s="4" t="str">
        <f aca="false">IF(A1061="","",(YEAR(E1061)-YEAR(D1061))*12+MONTH(E1061)-MONTH(D1061))</f>
        <v/>
      </c>
      <c r="G1061" s="4" t="str">
        <f aca="false">IF(A1061="","",IF(COUNTIFS($A$2:A1061,A1061,$F$2:F1061,F1061)=1,1,0))</f>
        <v/>
      </c>
    </row>
    <row r="1062" customFormat="false" ht="15" hidden="false" customHeight="false" outlineLevel="0" collapsed="false">
      <c r="A1062" s="11"/>
      <c r="B1062" s="11"/>
      <c r="C1062" s="11"/>
      <c r="D1062" s="10" t="str">
        <f aca="false">IF(A1062="","",DATE(YEAR(_xlfn.MINIFS($B:$B,$A:$A,A1062)),MONTH(_xlfn.MINIFS($B:$B,$A:$A,A1062)),1))</f>
        <v/>
      </c>
      <c r="E1062" s="10" t="str">
        <f aca="false">IF(A1062="","",DATE(YEAR(B1062),MONTH(B1062),1))</f>
        <v/>
      </c>
      <c r="F1062" s="4" t="str">
        <f aca="false">IF(A1062="","",(YEAR(E1062)-YEAR(D1062))*12+MONTH(E1062)-MONTH(D1062))</f>
        <v/>
      </c>
      <c r="G1062" s="4" t="str">
        <f aca="false">IF(A1062="","",IF(COUNTIFS($A$2:A1062,A1062,$F$2:F1062,F1062)=1,1,0))</f>
        <v/>
      </c>
    </row>
    <row r="1063" customFormat="false" ht="15" hidden="false" customHeight="false" outlineLevel="0" collapsed="false">
      <c r="A1063" s="11"/>
      <c r="B1063" s="11"/>
      <c r="C1063" s="11"/>
      <c r="D1063" s="10" t="str">
        <f aca="false">IF(A1063="","",DATE(YEAR(_xlfn.MINIFS($B:$B,$A:$A,A1063)),MONTH(_xlfn.MINIFS($B:$B,$A:$A,A1063)),1))</f>
        <v/>
      </c>
      <c r="E1063" s="10" t="str">
        <f aca="false">IF(A1063="","",DATE(YEAR(B1063),MONTH(B1063),1))</f>
        <v/>
      </c>
      <c r="F1063" s="4" t="str">
        <f aca="false">IF(A1063="","",(YEAR(E1063)-YEAR(D1063))*12+MONTH(E1063)-MONTH(D1063))</f>
        <v/>
      </c>
      <c r="G1063" s="4" t="str">
        <f aca="false">IF(A1063="","",IF(COUNTIFS($A$2:A1063,A1063,$F$2:F1063,F1063)=1,1,0))</f>
        <v/>
      </c>
    </row>
    <row r="1064" customFormat="false" ht="15" hidden="false" customHeight="false" outlineLevel="0" collapsed="false">
      <c r="A1064" s="11"/>
      <c r="B1064" s="11"/>
      <c r="C1064" s="11"/>
      <c r="D1064" s="10" t="str">
        <f aca="false">IF(A1064="","",DATE(YEAR(_xlfn.MINIFS($B:$B,$A:$A,A1064)),MONTH(_xlfn.MINIFS($B:$B,$A:$A,A1064)),1))</f>
        <v/>
      </c>
      <c r="E1064" s="10" t="str">
        <f aca="false">IF(A1064="","",DATE(YEAR(B1064),MONTH(B1064),1))</f>
        <v/>
      </c>
      <c r="F1064" s="4" t="str">
        <f aca="false">IF(A1064="","",(YEAR(E1064)-YEAR(D1064))*12+MONTH(E1064)-MONTH(D1064))</f>
        <v/>
      </c>
      <c r="G1064" s="4" t="str">
        <f aca="false">IF(A1064="","",IF(COUNTIFS($A$2:A1064,A1064,$F$2:F1064,F1064)=1,1,0))</f>
        <v/>
      </c>
    </row>
    <row r="1065" customFormat="false" ht="15" hidden="false" customHeight="false" outlineLevel="0" collapsed="false">
      <c r="A1065" s="11"/>
      <c r="B1065" s="11"/>
      <c r="C1065" s="11"/>
      <c r="D1065" s="10" t="str">
        <f aca="false">IF(A1065="","",DATE(YEAR(_xlfn.MINIFS($B:$B,$A:$A,A1065)),MONTH(_xlfn.MINIFS($B:$B,$A:$A,A1065)),1))</f>
        <v/>
      </c>
      <c r="E1065" s="10" t="str">
        <f aca="false">IF(A1065="","",DATE(YEAR(B1065),MONTH(B1065),1))</f>
        <v/>
      </c>
      <c r="F1065" s="4" t="str">
        <f aca="false">IF(A1065="","",(YEAR(E1065)-YEAR(D1065))*12+MONTH(E1065)-MONTH(D1065))</f>
        <v/>
      </c>
      <c r="G1065" s="4" t="str">
        <f aca="false">IF(A1065="","",IF(COUNTIFS($A$2:A1065,A1065,$F$2:F1065,F1065)=1,1,0))</f>
        <v/>
      </c>
    </row>
    <row r="1066" customFormat="false" ht="15" hidden="false" customHeight="false" outlineLevel="0" collapsed="false">
      <c r="A1066" s="11"/>
      <c r="B1066" s="11"/>
      <c r="C1066" s="11"/>
      <c r="D1066" s="10" t="str">
        <f aca="false">IF(A1066="","",DATE(YEAR(_xlfn.MINIFS($B:$B,$A:$A,A1066)),MONTH(_xlfn.MINIFS($B:$B,$A:$A,A1066)),1))</f>
        <v/>
      </c>
      <c r="E1066" s="10" t="str">
        <f aca="false">IF(A1066="","",DATE(YEAR(B1066),MONTH(B1066),1))</f>
        <v/>
      </c>
      <c r="F1066" s="4" t="str">
        <f aca="false">IF(A1066="","",(YEAR(E1066)-YEAR(D1066))*12+MONTH(E1066)-MONTH(D1066))</f>
        <v/>
      </c>
      <c r="G1066" s="4" t="str">
        <f aca="false">IF(A1066="","",IF(COUNTIFS($A$2:A1066,A1066,$F$2:F1066,F1066)=1,1,0))</f>
        <v/>
      </c>
    </row>
    <row r="1067" customFormat="false" ht="15" hidden="false" customHeight="false" outlineLevel="0" collapsed="false">
      <c r="A1067" s="11"/>
      <c r="B1067" s="11"/>
      <c r="C1067" s="11"/>
      <c r="D1067" s="10" t="str">
        <f aca="false">IF(A1067="","",DATE(YEAR(_xlfn.MINIFS($B:$B,$A:$A,A1067)),MONTH(_xlfn.MINIFS($B:$B,$A:$A,A1067)),1))</f>
        <v/>
      </c>
      <c r="E1067" s="10" t="str">
        <f aca="false">IF(A1067="","",DATE(YEAR(B1067),MONTH(B1067),1))</f>
        <v/>
      </c>
      <c r="F1067" s="4" t="str">
        <f aca="false">IF(A1067="","",(YEAR(E1067)-YEAR(D1067))*12+MONTH(E1067)-MONTH(D1067))</f>
        <v/>
      </c>
      <c r="G1067" s="4" t="str">
        <f aca="false">IF(A1067="","",IF(COUNTIFS($A$2:A1067,A1067,$F$2:F1067,F1067)=1,1,0))</f>
        <v/>
      </c>
    </row>
    <row r="1068" customFormat="false" ht="15" hidden="false" customHeight="false" outlineLevel="0" collapsed="false">
      <c r="A1068" s="11"/>
      <c r="B1068" s="11"/>
      <c r="C1068" s="11"/>
      <c r="D1068" s="10" t="str">
        <f aca="false">IF(A1068="","",DATE(YEAR(_xlfn.MINIFS($B:$B,$A:$A,A1068)),MONTH(_xlfn.MINIFS($B:$B,$A:$A,A1068)),1))</f>
        <v/>
      </c>
      <c r="E1068" s="10" t="str">
        <f aca="false">IF(A1068="","",DATE(YEAR(B1068),MONTH(B1068),1))</f>
        <v/>
      </c>
      <c r="F1068" s="4" t="str">
        <f aca="false">IF(A1068="","",(YEAR(E1068)-YEAR(D1068))*12+MONTH(E1068)-MONTH(D1068))</f>
        <v/>
      </c>
      <c r="G1068" s="4" t="str">
        <f aca="false">IF(A1068="","",IF(COUNTIFS($A$2:A1068,A1068,$F$2:F1068,F1068)=1,1,0))</f>
        <v/>
      </c>
    </row>
    <row r="1069" customFormat="false" ht="15" hidden="false" customHeight="false" outlineLevel="0" collapsed="false">
      <c r="A1069" s="11"/>
      <c r="B1069" s="11"/>
      <c r="C1069" s="11"/>
      <c r="D1069" s="10" t="str">
        <f aca="false">IF(A1069="","",DATE(YEAR(_xlfn.MINIFS($B:$B,$A:$A,A1069)),MONTH(_xlfn.MINIFS($B:$B,$A:$A,A1069)),1))</f>
        <v/>
      </c>
      <c r="E1069" s="10" t="str">
        <f aca="false">IF(A1069="","",DATE(YEAR(B1069),MONTH(B1069),1))</f>
        <v/>
      </c>
      <c r="F1069" s="4" t="str">
        <f aca="false">IF(A1069="","",(YEAR(E1069)-YEAR(D1069))*12+MONTH(E1069)-MONTH(D1069))</f>
        <v/>
      </c>
      <c r="G1069" s="4" t="str">
        <f aca="false">IF(A1069="","",IF(COUNTIFS($A$2:A1069,A1069,$F$2:F1069,F1069)=1,1,0))</f>
        <v/>
      </c>
    </row>
    <row r="1070" customFormat="false" ht="15" hidden="false" customHeight="false" outlineLevel="0" collapsed="false">
      <c r="A1070" s="11"/>
      <c r="B1070" s="11"/>
      <c r="C1070" s="11"/>
      <c r="D1070" s="10" t="str">
        <f aca="false">IF(A1070="","",DATE(YEAR(_xlfn.MINIFS($B:$B,$A:$A,A1070)),MONTH(_xlfn.MINIFS($B:$B,$A:$A,A1070)),1))</f>
        <v/>
      </c>
      <c r="E1070" s="10" t="str">
        <f aca="false">IF(A1070="","",DATE(YEAR(B1070),MONTH(B1070),1))</f>
        <v/>
      </c>
      <c r="F1070" s="4" t="str">
        <f aca="false">IF(A1070="","",(YEAR(E1070)-YEAR(D1070))*12+MONTH(E1070)-MONTH(D1070))</f>
        <v/>
      </c>
      <c r="G1070" s="4" t="str">
        <f aca="false">IF(A1070="","",IF(COUNTIFS($A$2:A1070,A1070,$F$2:F1070,F1070)=1,1,0))</f>
        <v/>
      </c>
    </row>
    <row r="1071" customFormat="false" ht="15" hidden="false" customHeight="false" outlineLevel="0" collapsed="false">
      <c r="A1071" s="11"/>
      <c r="B1071" s="11"/>
      <c r="C1071" s="11"/>
      <c r="D1071" s="10" t="str">
        <f aca="false">IF(A1071="","",DATE(YEAR(_xlfn.MINIFS($B:$B,$A:$A,A1071)),MONTH(_xlfn.MINIFS($B:$B,$A:$A,A1071)),1))</f>
        <v/>
      </c>
      <c r="E1071" s="10" t="str">
        <f aca="false">IF(A1071="","",DATE(YEAR(B1071),MONTH(B1071),1))</f>
        <v/>
      </c>
      <c r="F1071" s="4" t="str">
        <f aca="false">IF(A1071="","",(YEAR(E1071)-YEAR(D1071))*12+MONTH(E1071)-MONTH(D1071))</f>
        <v/>
      </c>
      <c r="G1071" s="4" t="str">
        <f aca="false">IF(A1071="","",IF(COUNTIFS($A$2:A1071,A1071,$F$2:F1071,F1071)=1,1,0))</f>
        <v/>
      </c>
    </row>
    <row r="1072" customFormat="false" ht="15" hidden="false" customHeight="false" outlineLevel="0" collapsed="false">
      <c r="A1072" s="11"/>
      <c r="B1072" s="11"/>
      <c r="C1072" s="11"/>
      <c r="D1072" s="10" t="str">
        <f aca="false">IF(A1072="","",DATE(YEAR(_xlfn.MINIFS($B:$B,$A:$A,A1072)),MONTH(_xlfn.MINIFS($B:$B,$A:$A,A1072)),1))</f>
        <v/>
      </c>
      <c r="E1072" s="10" t="str">
        <f aca="false">IF(A1072="","",DATE(YEAR(B1072),MONTH(B1072),1))</f>
        <v/>
      </c>
      <c r="F1072" s="4" t="str">
        <f aca="false">IF(A1072="","",(YEAR(E1072)-YEAR(D1072))*12+MONTH(E1072)-MONTH(D1072))</f>
        <v/>
      </c>
      <c r="G1072" s="4" t="str">
        <f aca="false">IF(A1072="","",IF(COUNTIFS($A$2:A1072,A1072,$F$2:F1072,F1072)=1,1,0))</f>
        <v/>
      </c>
    </row>
    <row r="1073" customFormat="false" ht="15" hidden="false" customHeight="false" outlineLevel="0" collapsed="false">
      <c r="A1073" s="11"/>
      <c r="B1073" s="11"/>
      <c r="C1073" s="11"/>
      <c r="D1073" s="10" t="str">
        <f aca="false">IF(A1073="","",DATE(YEAR(_xlfn.MINIFS($B:$B,$A:$A,A1073)),MONTH(_xlfn.MINIFS($B:$B,$A:$A,A1073)),1))</f>
        <v/>
      </c>
      <c r="E1073" s="10" t="str">
        <f aca="false">IF(A1073="","",DATE(YEAR(B1073),MONTH(B1073),1))</f>
        <v/>
      </c>
      <c r="F1073" s="4" t="str">
        <f aca="false">IF(A1073="","",(YEAR(E1073)-YEAR(D1073))*12+MONTH(E1073)-MONTH(D1073))</f>
        <v/>
      </c>
      <c r="G1073" s="4" t="str">
        <f aca="false">IF(A1073="","",IF(COUNTIFS($A$2:A1073,A1073,$F$2:F1073,F1073)=1,1,0))</f>
        <v/>
      </c>
    </row>
    <row r="1074" customFormat="false" ht="15" hidden="false" customHeight="false" outlineLevel="0" collapsed="false">
      <c r="A1074" s="11"/>
      <c r="B1074" s="11"/>
      <c r="C1074" s="11"/>
      <c r="D1074" s="10" t="str">
        <f aca="false">IF(A1074="","",DATE(YEAR(_xlfn.MINIFS($B:$B,$A:$A,A1074)),MONTH(_xlfn.MINIFS($B:$B,$A:$A,A1074)),1))</f>
        <v/>
      </c>
      <c r="E1074" s="10" t="str">
        <f aca="false">IF(A1074="","",DATE(YEAR(B1074),MONTH(B1074),1))</f>
        <v/>
      </c>
      <c r="F1074" s="4" t="str">
        <f aca="false">IF(A1074="","",(YEAR(E1074)-YEAR(D1074))*12+MONTH(E1074)-MONTH(D1074))</f>
        <v/>
      </c>
      <c r="G1074" s="4" t="str">
        <f aca="false">IF(A1074="","",IF(COUNTIFS($A$2:A1074,A1074,$F$2:F1074,F1074)=1,1,0))</f>
        <v/>
      </c>
    </row>
    <row r="1075" customFormat="false" ht="15" hidden="false" customHeight="false" outlineLevel="0" collapsed="false">
      <c r="A1075" s="11"/>
      <c r="B1075" s="11"/>
      <c r="C1075" s="11"/>
      <c r="D1075" s="10" t="str">
        <f aca="false">IF(A1075="","",DATE(YEAR(_xlfn.MINIFS($B:$B,$A:$A,A1075)),MONTH(_xlfn.MINIFS($B:$B,$A:$A,A1075)),1))</f>
        <v/>
      </c>
      <c r="E1075" s="10" t="str">
        <f aca="false">IF(A1075="","",DATE(YEAR(B1075),MONTH(B1075),1))</f>
        <v/>
      </c>
      <c r="F1075" s="4" t="str">
        <f aca="false">IF(A1075="","",(YEAR(E1075)-YEAR(D1075))*12+MONTH(E1075)-MONTH(D1075))</f>
        <v/>
      </c>
      <c r="G1075" s="4" t="str">
        <f aca="false">IF(A1075="","",IF(COUNTIFS($A$2:A1075,A1075,$F$2:F1075,F1075)=1,1,0))</f>
        <v/>
      </c>
    </row>
    <row r="1076" customFormat="false" ht="15" hidden="false" customHeight="false" outlineLevel="0" collapsed="false">
      <c r="A1076" s="11"/>
      <c r="B1076" s="11"/>
      <c r="C1076" s="11"/>
      <c r="D1076" s="10" t="str">
        <f aca="false">IF(A1076="","",DATE(YEAR(_xlfn.MINIFS($B:$B,$A:$A,A1076)),MONTH(_xlfn.MINIFS($B:$B,$A:$A,A1076)),1))</f>
        <v/>
      </c>
      <c r="E1076" s="10" t="str">
        <f aca="false">IF(A1076="","",DATE(YEAR(B1076),MONTH(B1076),1))</f>
        <v/>
      </c>
      <c r="F1076" s="4" t="str">
        <f aca="false">IF(A1076="","",(YEAR(E1076)-YEAR(D1076))*12+MONTH(E1076)-MONTH(D1076))</f>
        <v/>
      </c>
      <c r="G1076" s="4" t="str">
        <f aca="false">IF(A1076="","",IF(COUNTIFS($A$2:A1076,A1076,$F$2:F1076,F1076)=1,1,0))</f>
        <v/>
      </c>
    </row>
    <row r="1077" customFormat="false" ht="15" hidden="false" customHeight="false" outlineLevel="0" collapsed="false">
      <c r="A1077" s="11"/>
      <c r="B1077" s="11"/>
      <c r="C1077" s="11"/>
      <c r="D1077" s="10" t="str">
        <f aca="false">IF(A1077="","",DATE(YEAR(_xlfn.MINIFS($B:$B,$A:$A,A1077)),MONTH(_xlfn.MINIFS($B:$B,$A:$A,A1077)),1))</f>
        <v/>
      </c>
      <c r="E1077" s="10" t="str">
        <f aca="false">IF(A1077="","",DATE(YEAR(B1077),MONTH(B1077),1))</f>
        <v/>
      </c>
      <c r="F1077" s="4" t="str">
        <f aca="false">IF(A1077="","",(YEAR(E1077)-YEAR(D1077))*12+MONTH(E1077)-MONTH(D1077))</f>
        <v/>
      </c>
      <c r="G1077" s="4" t="str">
        <f aca="false">IF(A1077="","",IF(COUNTIFS($A$2:A1077,A1077,$F$2:F1077,F1077)=1,1,0))</f>
        <v/>
      </c>
    </row>
    <row r="1078" customFormat="false" ht="15" hidden="false" customHeight="false" outlineLevel="0" collapsed="false">
      <c r="A1078" s="11"/>
      <c r="B1078" s="11"/>
      <c r="C1078" s="11"/>
      <c r="D1078" s="10" t="str">
        <f aca="false">IF(A1078="","",DATE(YEAR(_xlfn.MINIFS($B:$B,$A:$A,A1078)),MONTH(_xlfn.MINIFS($B:$B,$A:$A,A1078)),1))</f>
        <v/>
      </c>
      <c r="E1078" s="10" t="str">
        <f aca="false">IF(A1078="","",DATE(YEAR(B1078),MONTH(B1078),1))</f>
        <v/>
      </c>
      <c r="F1078" s="4" t="str">
        <f aca="false">IF(A1078="","",(YEAR(E1078)-YEAR(D1078))*12+MONTH(E1078)-MONTH(D1078))</f>
        <v/>
      </c>
      <c r="G1078" s="4" t="str">
        <f aca="false">IF(A1078="","",IF(COUNTIFS($A$2:A1078,A1078,$F$2:F1078,F1078)=1,1,0))</f>
        <v/>
      </c>
    </row>
    <row r="1079" customFormat="false" ht="15" hidden="false" customHeight="false" outlineLevel="0" collapsed="false">
      <c r="A1079" s="11"/>
      <c r="B1079" s="11"/>
      <c r="C1079" s="11"/>
      <c r="D1079" s="10" t="str">
        <f aca="false">IF(A1079="","",DATE(YEAR(_xlfn.MINIFS($B:$B,$A:$A,A1079)),MONTH(_xlfn.MINIFS($B:$B,$A:$A,A1079)),1))</f>
        <v/>
      </c>
      <c r="E1079" s="10" t="str">
        <f aca="false">IF(A1079="","",DATE(YEAR(B1079),MONTH(B1079),1))</f>
        <v/>
      </c>
      <c r="F1079" s="4" t="str">
        <f aca="false">IF(A1079="","",(YEAR(E1079)-YEAR(D1079))*12+MONTH(E1079)-MONTH(D1079))</f>
        <v/>
      </c>
      <c r="G1079" s="4" t="str">
        <f aca="false">IF(A1079="","",IF(COUNTIFS($A$2:A1079,A1079,$F$2:F1079,F1079)=1,1,0))</f>
        <v/>
      </c>
    </row>
    <row r="1080" customFormat="false" ht="15" hidden="false" customHeight="false" outlineLevel="0" collapsed="false">
      <c r="A1080" s="11"/>
      <c r="B1080" s="11"/>
      <c r="C1080" s="11"/>
      <c r="D1080" s="10" t="str">
        <f aca="false">IF(A1080="","",DATE(YEAR(_xlfn.MINIFS($B:$B,$A:$A,A1080)),MONTH(_xlfn.MINIFS($B:$B,$A:$A,A1080)),1))</f>
        <v/>
      </c>
      <c r="E1080" s="10" t="str">
        <f aca="false">IF(A1080="","",DATE(YEAR(B1080),MONTH(B1080),1))</f>
        <v/>
      </c>
      <c r="F1080" s="4" t="str">
        <f aca="false">IF(A1080="","",(YEAR(E1080)-YEAR(D1080))*12+MONTH(E1080)-MONTH(D1080))</f>
        <v/>
      </c>
      <c r="G1080" s="4" t="str">
        <f aca="false">IF(A1080="","",IF(COUNTIFS($A$2:A1080,A1080,$F$2:F1080,F1080)=1,1,0))</f>
        <v/>
      </c>
    </row>
    <row r="1081" customFormat="false" ht="15" hidden="false" customHeight="false" outlineLevel="0" collapsed="false">
      <c r="A1081" s="11"/>
      <c r="B1081" s="11"/>
      <c r="C1081" s="11"/>
      <c r="D1081" s="10" t="str">
        <f aca="false">IF(A1081="","",DATE(YEAR(_xlfn.MINIFS($B:$B,$A:$A,A1081)),MONTH(_xlfn.MINIFS($B:$B,$A:$A,A1081)),1))</f>
        <v/>
      </c>
      <c r="E1081" s="10" t="str">
        <f aca="false">IF(A1081="","",DATE(YEAR(B1081),MONTH(B1081),1))</f>
        <v/>
      </c>
      <c r="F1081" s="4" t="str">
        <f aca="false">IF(A1081="","",(YEAR(E1081)-YEAR(D1081))*12+MONTH(E1081)-MONTH(D1081))</f>
        <v/>
      </c>
      <c r="G1081" s="4" t="str">
        <f aca="false">IF(A1081="","",IF(COUNTIFS($A$2:A1081,A1081,$F$2:F1081,F1081)=1,1,0))</f>
        <v/>
      </c>
    </row>
    <row r="1082" customFormat="false" ht="15" hidden="false" customHeight="false" outlineLevel="0" collapsed="false">
      <c r="A1082" s="11"/>
      <c r="B1082" s="11"/>
      <c r="C1082" s="11"/>
      <c r="D1082" s="10" t="str">
        <f aca="false">IF(A1082="","",DATE(YEAR(_xlfn.MINIFS($B:$B,$A:$A,A1082)),MONTH(_xlfn.MINIFS($B:$B,$A:$A,A1082)),1))</f>
        <v/>
      </c>
      <c r="E1082" s="10" t="str">
        <f aca="false">IF(A1082="","",DATE(YEAR(B1082),MONTH(B1082),1))</f>
        <v/>
      </c>
      <c r="F1082" s="4" t="str">
        <f aca="false">IF(A1082="","",(YEAR(E1082)-YEAR(D1082))*12+MONTH(E1082)-MONTH(D1082))</f>
        <v/>
      </c>
      <c r="G1082" s="4" t="str">
        <f aca="false">IF(A1082="","",IF(COUNTIFS($A$2:A1082,A1082,$F$2:F1082,F1082)=1,1,0))</f>
        <v/>
      </c>
    </row>
    <row r="1083" customFormat="false" ht="15" hidden="false" customHeight="false" outlineLevel="0" collapsed="false">
      <c r="A1083" s="11"/>
      <c r="B1083" s="11"/>
      <c r="C1083" s="11"/>
      <c r="D1083" s="10" t="str">
        <f aca="false">IF(A1083="","",DATE(YEAR(_xlfn.MINIFS($B:$B,$A:$A,A1083)),MONTH(_xlfn.MINIFS($B:$B,$A:$A,A1083)),1))</f>
        <v/>
      </c>
      <c r="E1083" s="10" t="str">
        <f aca="false">IF(A1083="","",DATE(YEAR(B1083),MONTH(B1083),1))</f>
        <v/>
      </c>
      <c r="F1083" s="4" t="str">
        <f aca="false">IF(A1083="","",(YEAR(E1083)-YEAR(D1083))*12+MONTH(E1083)-MONTH(D1083))</f>
        <v/>
      </c>
      <c r="G1083" s="4" t="str">
        <f aca="false">IF(A1083="","",IF(COUNTIFS($A$2:A1083,A1083,$F$2:F1083,F1083)=1,1,0))</f>
        <v/>
      </c>
    </row>
    <row r="1084" customFormat="false" ht="15" hidden="false" customHeight="false" outlineLevel="0" collapsed="false">
      <c r="A1084" s="11"/>
      <c r="B1084" s="11"/>
      <c r="C1084" s="11"/>
      <c r="D1084" s="10" t="str">
        <f aca="false">IF(A1084="","",DATE(YEAR(_xlfn.MINIFS($B:$B,$A:$A,A1084)),MONTH(_xlfn.MINIFS($B:$B,$A:$A,A1084)),1))</f>
        <v/>
      </c>
      <c r="E1084" s="10" t="str">
        <f aca="false">IF(A1084="","",DATE(YEAR(B1084),MONTH(B1084),1))</f>
        <v/>
      </c>
      <c r="F1084" s="4" t="str">
        <f aca="false">IF(A1084="","",(YEAR(E1084)-YEAR(D1084))*12+MONTH(E1084)-MONTH(D1084))</f>
        <v/>
      </c>
      <c r="G1084" s="4" t="str">
        <f aca="false">IF(A1084="","",IF(COUNTIFS($A$2:A1084,A1084,$F$2:F1084,F1084)=1,1,0))</f>
        <v/>
      </c>
    </row>
    <row r="1085" customFormat="false" ht="15" hidden="false" customHeight="false" outlineLevel="0" collapsed="false">
      <c r="A1085" s="11"/>
      <c r="B1085" s="11"/>
      <c r="C1085" s="11"/>
      <c r="D1085" s="10" t="str">
        <f aca="false">IF(A1085="","",DATE(YEAR(_xlfn.MINIFS($B:$B,$A:$A,A1085)),MONTH(_xlfn.MINIFS($B:$B,$A:$A,A1085)),1))</f>
        <v/>
      </c>
      <c r="E1085" s="10" t="str">
        <f aca="false">IF(A1085="","",DATE(YEAR(B1085),MONTH(B1085),1))</f>
        <v/>
      </c>
      <c r="F1085" s="4" t="str">
        <f aca="false">IF(A1085="","",(YEAR(E1085)-YEAR(D1085))*12+MONTH(E1085)-MONTH(D1085))</f>
        <v/>
      </c>
      <c r="G1085" s="4" t="str">
        <f aca="false">IF(A1085="","",IF(COUNTIFS($A$2:A1085,A1085,$F$2:F1085,F1085)=1,1,0))</f>
        <v/>
      </c>
    </row>
    <row r="1086" customFormat="false" ht="15" hidden="false" customHeight="false" outlineLevel="0" collapsed="false">
      <c r="A1086" s="11"/>
      <c r="B1086" s="11"/>
      <c r="C1086" s="11"/>
      <c r="D1086" s="10" t="str">
        <f aca="false">IF(A1086="","",DATE(YEAR(_xlfn.MINIFS($B:$B,$A:$A,A1086)),MONTH(_xlfn.MINIFS($B:$B,$A:$A,A1086)),1))</f>
        <v/>
      </c>
      <c r="E1086" s="10" t="str">
        <f aca="false">IF(A1086="","",DATE(YEAR(B1086),MONTH(B1086),1))</f>
        <v/>
      </c>
      <c r="F1086" s="4" t="str">
        <f aca="false">IF(A1086="","",(YEAR(E1086)-YEAR(D1086))*12+MONTH(E1086)-MONTH(D1086))</f>
        <v/>
      </c>
      <c r="G1086" s="4" t="str">
        <f aca="false">IF(A1086="","",IF(COUNTIFS($A$2:A1086,A1086,$F$2:F1086,F1086)=1,1,0))</f>
        <v/>
      </c>
    </row>
    <row r="1087" customFormat="false" ht="15" hidden="false" customHeight="false" outlineLevel="0" collapsed="false">
      <c r="A1087" s="11"/>
      <c r="B1087" s="11"/>
      <c r="C1087" s="11"/>
      <c r="D1087" s="10" t="str">
        <f aca="false">IF(A1087="","",DATE(YEAR(_xlfn.MINIFS($B:$B,$A:$A,A1087)),MONTH(_xlfn.MINIFS($B:$B,$A:$A,A1087)),1))</f>
        <v/>
      </c>
      <c r="E1087" s="10" t="str">
        <f aca="false">IF(A1087="","",DATE(YEAR(B1087),MONTH(B1087),1))</f>
        <v/>
      </c>
      <c r="F1087" s="4" t="str">
        <f aca="false">IF(A1087="","",(YEAR(E1087)-YEAR(D1087))*12+MONTH(E1087)-MONTH(D1087))</f>
        <v/>
      </c>
      <c r="G1087" s="4" t="str">
        <f aca="false">IF(A1087="","",IF(COUNTIFS($A$2:A1087,A1087,$F$2:F1087,F1087)=1,1,0))</f>
        <v/>
      </c>
    </row>
    <row r="1088" customFormat="false" ht="15" hidden="false" customHeight="false" outlineLevel="0" collapsed="false">
      <c r="A1088" s="11"/>
      <c r="B1088" s="11"/>
      <c r="C1088" s="11"/>
      <c r="D1088" s="10" t="str">
        <f aca="false">IF(A1088="","",DATE(YEAR(_xlfn.MINIFS($B:$B,$A:$A,A1088)),MONTH(_xlfn.MINIFS($B:$B,$A:$A,A1088)),1))</f>
        <v/>
      </c>
      <c r="E1088" s="10" t="str">
        <f aca="false">IF(A1088="","",DATE(YEAR(B1088),MONTH(B1088),1))</f>
        <v/>
      </c>
      <c r="F1088" s="4" t="str">
        <f aca="false">IF(A1088="","",(YEAR(E1088)-YEAR(D1088))*12+MONTH(E1088)-MONTH(D1088))</f>
        <v/>
      </c>
      <c r="G1088" s="4" t="str">
        <f aca="false">IF(A1088="","",IF(COUNTIFS($A$2:A1088,A1088,$F$2:F1088,F1088)=1,1,0))</f>
        <v/>
      </c>
    </row>
    <row r="1089" customFormat="false" ht="15" hidden="false" customHeight="false" outlineLevel="0" collapsed="false">
      <c r="A1089" s="11"/>
      <c r="B1089" s="11"/>
      <c r="C1089" s="11"/>
      <c r="D1089" s="10" t="str">
        <f aca="false">IF(A1089="","",DATE(YEAR(_xlfn.MINIFS($B:$B,$A:$A,A1089)),MONTH(_xlfn.MINIFS($B:$B,$A:$A,A1089)),1))</f>
        <v/>
      </c>
      <c r="E1089" s="10" t="str">
        <f aca="false">IF(A1089="","",DATE(YEAR(B1089),MONTH(B1089),1))</f>
        <v/>
      </c>
      <c r="F1089" s="4" t="str">
        <f aca="false">IF(A1089="","",(YEAR(E1089)-YEAR(D1089))*12+MONTH(E1089)-MONTH(D1089))</f>
        <v/>
      </c>
      <c r="G1089" s="4" t="str">
        <f aca="false">IF(A1089="","",IF(COUNTIFS($A$2:A1089,A1089,$F$2:F1089,F1089)=1,1,0))</f>
        <v/>
      </c>
    </row>
    <row r="1090" customFormat="false" ht="15" hidden="false" customHeight="false" outlineLevel="0" collapsed="false">
      <c r="A1090" s="11"/>
      <c r="B1090" s="11"/>
      <c r="C1090" s="11"/>
      <c r="D1090" s="10" t="str">
        <f aca="false">IF(A1090="","",DATE(YEAR(_xlfn.MINIFS($B:$B,$A:$A,A1090)),MONTH(_xlfn.MINIFS($B:$B,$A:$A,A1090)),1))</f>
        <v/>
      </c>
      <c r="E1090" s="10" t="str">
        <f aca="false">IF(A1090="","",DATE(YEAR(B1090),MONTH(B1090),1))</f>
        <v/>
      </c>
      <c r="F1090" s="4" t="str">
        <f aca="false">IF(A1090="","",(YEAR(E1090)-YEAR(D1090))*12+MONTH(E1090)-MONTH(D1090))</f>
        <v/>
      </c>
      <c r="G1090" s="4" t="str">
        <f aca="false">IF(A1090="","",IF(COUNTIFS($A$2:A1090,A1090,$F$2:F1090,F1090)=1,1,0))</f>
        <v/>
      </c>
    </row>
    <row r="1091" customFormat="false" ht="15" hidden="false" customHeight="false" outlineLevel="0" collapsed="false">
      <c r="A1091" s="11"/>
      <c r="B1091" s="11"/>
      <c r="C1091" s="11"/>
      <c r="D1091" s="10" t="str">
        <f aca="false">IF(A1091="","",DATE(YEAR(_xlfn.MINIFS($B:$B,$A:$A,A1091)),MONTH(_xlfn.MINIFS($B:$B,$A:$A,A1091)),1))</f>
        <v/>
      </c>
      <c r="E1091" s="10" t="str">
        <f aca="false">IF(A1091="","",DATE(YEAR(B1091),MONTH(B1091),1))</f>
        <v/>
      </c>
      <c r="F1091" s="4" t="str">
        <f aca="false">IF(A1091="","",(YEAR(E1091)-YEAR(D1091))*12+MONTH(E1091)-MONTH(D1091))</f>
        <v/>
      </c>
      <c r="G1091" s="4" t="str">
        <f aca="false">IF(A1091="","",IF(COUNTIFS($A$2:A1091,A1091,$F$2:F1091,F1091)=1,1,0))</f>
        <v/>
      </c>
    </row>
    <row r="1092" customFormat="false" ht="15" hidden="false" customHeight="false" outlineLevel="0" collapsed="false">
      <c r="A1092" s="11"/>
      <c r="B1092" s="11"/>
      <c r="C1092" s="11"/>
      <c r="D1092" s="10" t="str">
        <f aca="false">IF(A1092="","",DATE(YEAR(_xlfn.MINIFS($B:$B,$A:$A,A1092)),MONTH(_xlfn.MINIFS($B:$B,$A:$A,A1092)),1))</f>
        <v/>
      </c>
      <c r="E1092" s="10" t="str">
        <f aca="false">IF(A1092="","",DATE(YEAR(B1092),MONTH(B1092),1))</f>
        <v/>
      </c>
      <c r="F1092" s="4" t="str">
        <f aca="false">IF(A1092="","",(YEAR(E1092)-YEAR(D1092))*12+MONTH(E1092)-MONTH(D1092))</f>
        <v/>
      </c>
      <c r="G1092" s="4" t="str">
        <f aca="false">IF(A1092="","",IF(COUNTIFS($A$2:A1092,A1092,$F$2:F1092,F1092)=1,1,0))</f>
        <v/>
      </c>
    </row>
    <row r="1093" customFormat="false" ht="15" hidden="false" customHeight="false" outlineLevel="0" collapsed="false">
      <c r="A1093" s="11"/>
      <c r="B1093" s="11"/>
      <c r="C1093" s="11"/>
      <c r="D1093" s="10" t="str">
        <f aca="false">IF(A1093="","",DATE(YEAR(_xlfn.MINIFS($B:$B,$A:$A,A1093)),MONTH(_xlfn.MINIFS($B:$B,$A:$A,A1093)),1))</f>
        <v/>
      </c>
      <c r="E1093" s="10" t="str">
        <f aca="false">IF(A1093="","",DATE(YEAR(B1093),MONTH(B1093),1))</f>
        <v/>
      </c>
      <c r="F1093" s="4" t="str">
        <f aca="false">IF(A1093="","",(YEAR(E1093)-YEAR(D1093))*12+MONTH(E1093)-MONTH(D1093))</f>
        <v/>
      </c>
      <c r="G1093" s="4" t="str">
        <f aca="false">IF(A1093="","",IF(COUNTIFS($A$2:A1093,A1093,$F$2:F1093,F1093)=1,1,0))</f>
        <v/>
      </c>
    </row>
    <row r="1094" customFormat="false" ht="15" hidden="false" customHeight="false" outlineLevel="0" collapsed="false">
      <c r="A1094" s="11"/>
      <c r="B1094" s="11"/>
      <c r="C1094" s="11"/>
      <c r="D1094" s="10" t="str">
        <f aca="false">IF(A1094="","",DATE(YEAR(_xlfn.MINIFS($B:$B,$A:$A,A1094)),MONTH(_xlfn.MINIFS($B:$B,$A:$A,A1094)),1))</f>
        <v/>
      </c>
      <c r="E1094" s="10" t="str">
        <f aca="false">IF(A1094="","",DATE(YEAR(B1094),MONTH(B1094),1))</f>
        <v/>
      </c>
      <c r="F1094" s="4" t="str">
        <f aca="false">IF(A1094="","",(YEAR(E1094)-YEAR(D1094))*12+MONTH(E1094)-MONTH(D1094))</f>
        <v/>
      </c>
      <c r="G1094" s="4" t="str">
        <f aca="false">IF(A1094="","",IF(COUNTIFS($A$2:A1094,A1094,$F$2:F1094,F1094)=1,1,0))</f>
        <v/>
      </c>
    </row>
    <row r="1095" customFormat="false" ht="15" hidden="false" customHeight="false" outlineLevel="0" collapsed="false">
      <c r="A1095" s="11"/>
      <c r="B1095" s="11"/>
      <c r="C1095" s="11"/>
      <c r="D1095" s="10" t="str">
        <f aca="false">IF(A1095="","",DATE(YEAR(_xlfn.MINIFS($B:$B,$A:$A,A1095)),MONTH(_xlfn.MINIFS($B:$B,$A:$A,A1095)),1))</f>
        <v/>
      </c>
      <c r="E1095" s="10" t="str">
        <f aca="false">IF(A1095="","",DATE(YEAR(B1095),MONTH(B1095),1))</f>
        <v/>
      </c>
      <c r="F1095" s="4" t="str">
        <f aca="false">IF(A1095="","",(YEAR(E1095)-YEAR(D1095))*12+MONTH(E1095)-MONTH(D1095))</f>
        <v/>
      </c>
      <c r="G1095" s="4" t="str">
        <f aca="false">IF(A1095="","",IF(COUNTIFS($A$2:A1095,A1095,$F$2:F1095,F1095)=1,1,0))</f>
        <v/>
      </c>
    </row>
    <row r="1096" customFormat="false" ht="15" hidden="false" customHeight="false" outlineLevel="0" collapsed="false">
      <c r="A1096" s="11"/>
      <c r="B1096" s="11"/>
      <c r="C1096" s="11"/>
      <c r="D1096" s="10" t="str">
        <f aca="false">IF(A1096="","",DATE(YEAR(_xlfn.MINIFS($B:$B,$A:$A,A1096)),MONTH(_xlfn.MINIFS($B:$B,$A:$A,A1096)),1))</f>
        <v/>
      </c>
      <c r="E1096" s="10" t="str">
        <f aca="false">IF(A1096="","",DATE(YEAR(B1096),MONTH(B1096),1))</f>
        <v/>
      </c>
      <c r="F1096" s="4" t="str">
        <f aca="false">IF(A1096="","",(YEAR(E1096)-YEAR(D1096))*12+MONTH(E1096)-MONTH(D1096))</f>
        <v/>
      </c>
      <c r="G1096" s="4" t="str">
        <f aca="false">IF(A1096="","",IF(COUNTIFS($A$2:A1096,A1096,$F$2:F1096,F1096)=1,1,0))</f>
        <v/>
      </c>
    </row>
    <row r="1097" customFormat="false" ht="15" hidden="false" customHeight="false" outlineLevel="0" collapsed="false">
      <c r="A1097" s="11"/>
      <c r="B1097" s="11"/>
      <c r="C1097" s="11"/>
      <c r="D1097" s="10" t="str">
        <f aca="false">IF(A1097="","",DATE(YEAR(_xlfn.MINIFS($B:$B,$A:$A,A1097)),MONTH(_xlfn.MINIFS($B:$B,$A:$A,A1097)),1))</f>
        <v/>
      </c>
      <c r="E1097" s="10" t="str">
        <f aca="false">IF(A1097="","",DATE(YEAR(B1097),MONTH(B1097),1))</f>
        <v/>
      </c>
      <c r="F1097" s="4" t="str">
        <f aca="false">IF(A1097="","",(YEAR(E1097)-YEAR(D1097))*12+MONTH(E1097)-MONTH(D1097))</f>
        <v/>
      </c>
      <c r="G1097" s="4" t="str">
        <f aca="false">IF(A1097="","",IF(COUNTIFS($A$2:A1097,A1097,$F$2:F1097,F1097)=1,1,0))</f>
        <v/>
      </c>
    </row>
    <row r="1098" customFormat="false" ht="15" hidden="false" customHeight="false" outlineLevel="0" collapsed="false">
      <c r="A1098" s="11"/>
      <c r="B1098" s="11"/>
      <c r="C1098" s="11"/>
      <c r="D1098" s="10" t="str">
        <f aca="false">IF(A1098="","",DATE(YEAR(_xlfn.MINIFS($B:$B,$A:$A,A1098)),MONTH(_xlfn.MINIFS($B:$B,$A:$A,A1098)),1))</f>
        <v/>
      </c>
      <c r="E1098" s="10" t="str">
        <f aca="false">IF(A1098="","",DATE(YEAR(B1098),MONTH(B1098),1))</f>
        <v/>
      </c>
      <c r="F1098" s="4" t="str">
        <f aca="false">IF(A1098="","",(YEAR(E1098)-YEAR(D1098))*12+MONTH(E1098)-MONTH(D1098))</f>
        <v/>
      </c>
      <c r="G1098" s="4" t="str">
        <f aca="false">IF(A1098="","",IF(COUNTIFS($A$2:A1098,A1098,$F$2:F1098,F1098)=1,1,0))</f>
        <v/>
      </c>
    </row>
    <row r="1099" customFormat="false" ht="15" hidden="false" customHeight="false" outlineLevel="0" collapsed="false">
      <c r="A1099" s="11"/>
      <c r="B1099" s="11"/>
      <c r="C1099" s="11"/>
      <c r="D1099" s="10" t="str">
        <f aca="false">IF(A1099="","",DATE(YEAR(_xlfn.MINIFS($B:$B,$A:$A,A1099)),MONTH(_xlfn.MINIFS($B:$B,$A:$A,A1099)),1))</f>
        <v/>
      </c>
      <c r="E1099" s="10" t="str">
        <f aca="false">IF(A1099="","",DATE(YEAR(B1099),MONTH(B1099),1))</f>
        <v/>
      </c>
      <c r="F1099" s="4" t="str">
        <f aca="false">IF(A1099="","",(YEAR(E1099)-YEAR(D1099))*12+MONTH(E1099)-MONTH(D1099))</f>
        <v/>
      </c>
      <c r="G1099" s="4" t="str">
        <f aca="false">IF(A1099="","",IF(COUNTIFS($A$2:A1099,A1099,$F$2:F1099,F1099)=1,1,0))</f>
        <v/>
      </c>
    </row>
    <row r="1100" customFormat="false" ht="15" hidden="false" customHeight="false" outlineLevel="0" collapsed="false">
      <c r="A1100" s="11"/>
      <c r="B1100" s="11"/>
      <c r="C1100" s="11"/>
      <c r="D1100" s="10" t="str">
        <f aca="false">IF(A1100="","",DATE(YEAR(_xlfn.MINIFS($B:$B,$A:$A,A1100)),MONTH(_xlfn.MINIFS($B:$B,$A:$A,A1100)),1))</f>
        <v/>
      </c>
      <c r="E1100" s="10" t="str">
        <f aca="false">IF(A1100="","",DATE(YEAR(B1100),MONTH(B1100),1))</f>
        <v/>
      </c>
      <c r="F1100" s="4" t="str">
        <f aca="false">IF(A1100="","",(YEAR(E1100)-YEAR(D1100))*12+MONTH(E1100)-MONTH(D1100))</f>
        <v/>
      </c>
      <c r="G1100" s="4" t="str">
        <f aca="false">IF(A1100="","",IF(COUNTIFS($A$2:A1100,A1100,$F$2:F1100,F1100)=1,1,0))</f>
        <v/>
      </c>
    </row>
    <row r="1101" customFormat="false" ht="15" hidden="false" customHeight="false" outlineLevel="0" collapsed="false">
      <c r="A1101" s="11"/>
      <c r="B1101" s="11"/>
      <c r="C1101" s="11"/>
      <c r="D1101" s="10" t="str">
        <f aca="false">IF(A1101="","",DATE(YEAR(_xlfn.MINIFS($B:$B,$A:$A,A1101)),MONTH(_xlfn.MINIFS($B:$B,$A:$A,A1101)),1))</f>
        <v/>
      </c>
      <c r="E1101" s="10" t="str">
        <f aca="false">IF(A1101="","",DATE(YEAR(B1101),MONTH(B1101),1))</f>
        <v/>
      </c>
      <c r="F1101" s="4" t="str">
        <f aca="false">IF(A1101="","",(YEAR(E1101)-YEAR(D1101))*12+MONTH(E1101)-MONTH(D1101))</f>
        <v/>
      </c>
      <c r="G1101" s="4" t="str">
        <f aca="false">IF(A1101="","",IF(COUNTIFS($A$2:A1101,A1101,$F$2:F1101,F1101)=1,1,0))</f>
        <v/>
      </c>
    </row>
    <row r="1102" customFormat="false" ht="15" hidden="false" customHeight="false" outlineLevel="0" collapsed="false">
      <c r="A1102" s="11"/>
      <c r="B1102" s="11"/>
      <c r="C1102" s="11"/>
      <c r="D1102" s="10" t="str">
        <f aca="false">IF(A1102="","",DATE(YEAR(_xlfn.MINIFS($B:$B,$A:$A,A1102)),MONTH(_xlfn.MINIFS($B:$B,$A:$A,A1102)),1))</f>
        <v/>
      </c>
      <c r="E1102" s="10" t="str">
        <f aca="false">IF(A1102="","",DATE(YEAR(B1102),MONTH(B1102),1))</f>
        <v/>
      </c>
      <c r="F1102" s="4" t="str">
        <f aca="false">IF(A1102="","",(YEAR(E1102)-YEAR(D1102))*12+MONTH(E1102)-MONTH(D1102))</f>
        <v/>
      </c>
      <c r="G1102" s="4" t="str">
        <f aca="false">IF(A1102="","",IF(COUNTIFS($A$2:A1102,A1102,$F$2:F1102,F1102)=1,1,0))</f>
        <v/>
      </c>
    </row>
    <row r="1103" customFormat="false" ht="15" hidden="false" customHeight="false" outlineLevel="0" collapsed="false">
      <c r="A1103" s="11"/>
      <c r="B1103" s="11"/>
      <c r="C1103" s="11"/>
      <c r="D1103" s="10" t="str">
        <f aca="false">IF(A1103="","",DATE(YEAR(_xlfn.MINIFS($B:$B,$A:$A,A1103)),MONTH(_xlfn.MINIFS($B:$B,$A:$A,A1103)),1))</f>
        <v/>
      </c>
      <c r="E1103" s="10" t="str">
        <f aca="false">IF(A1103="","",DATE(YEAR(B1103),MONTH(B1103),1))</f>
        <v/>
      </c>
      <c r="F1103" s="4" t="str">
        <f aca="false">IF(A1103="","",(YEAR(E1103)-YEAR(D1103))*12+MONTH(E1103)-MONTH(D1103))</f>
        <v/>
      </c>
      <c r="G1103" s="4" t="str">
        <f aca="false">IF(A1103="","",IF(COUNTIFS($A$2:A1103,A1103,$F$2:F1103,F1103)=1,1,0))</f>
        <v/>
      </c>
    </row>
    <row r="1104" customFormat="false" ht="15" hidden="false" customHeight="false" outlineLevel="0" collapsed="false">
      <c r="A1104" s="11"/>
      <c r="B1104" s="11"/>
      <c r="C1104" s="11"/>
      <c r="D1104" s="10" t="str">
        <f aca="false">IF(A1104="","",DATE(YEAR(_xlfn.MINIFS($B:$B,$A:$A,A1104)),MONTH(_xlfn.MINIFS($B:$B,$A:$A,A1104)),1))</f>
        <v/>
      </c>
      <c r="E1104" s="10" t="str">
        <f aca="false">IF(A1104="","",DATE(YEAR(B1104),MONTH(B1104),1))</f>
        <v/>
      </c>
      <c r="F1104" s="4" t="str">
        <f aca="false">IF(A1104="","",(YEAR(E1104)-YEAR(D1104))*12+MONTH(E1104)-MONTH(D1104))</f>
        <v/>
      </c>
      <c r="G1104" s="4" t="str">
        <f aca="false">IF(A1104="","",IF(COUNTIFS($A$2:A1104,A1104,$F$2:F1104,F1104)=1,1,0))</f>
        <v/>
      </c>
    </row>
    <row r="1105" customFormat="false" ht="15" hidden="false" customHeight="false" outlineLevel="0" collapsed="false">
      <c r="A1105" s="11"/>
      <c r="B1105" s="11"/>
      <c r="C1105" s="11"/>
      <c r="D1105" s="10" t="str">
        <f aca="false">IF(A1105="","",DATE(YEAR(_xlfn.MINIFS($B:$B,$A:$A,A1105)),MONTH(_xlfn.MINIFS($B:$B,$A:$A,A1105)),1))</f>
        <v/>
      </c>
      <c r="E1105" s="10" t="str">
        <f aca="false">IF(A1105="","",DATE(YEAR(B1105),MONTH(B1105),1))</f>
        <v/>
      </c>
      <c r="F1105" s="4" t="str">
        <f aca="false">IF(A1105="","",(YEAR(E1105)-YEAR(D1105))*12+MONTH(E1105)-MONTH(D1105))</f>
        <v/>
      </c>
      <c r="G1105" s="4" t="str">
        <f aca="false">IF(A1105="","",IF(COUNTIFS($A$2:A1105,A1105,$F$2:F1105,F1105)=1,1,0))</f>
        <v/>
      </c>
    </row>
    <row r="1106" customFormat="false" ht="15" hidden="false" customHeight="false" outlineLevel="0" collapsed="false">
      <c r="A1106" s="11"/>
      <c r="B1106" s="11"/>
      <c r="C1106" s="11"/>
      <c r="D1106" s="10" t="str">
        <f aca="false">IF(A1106="","",DATE(YEAR(_xlfn.MINIFS($B:$B,$A:$A,A1106)),MONTH(_xlfn.MINIFS($B:$B,$A:$A,A1106)),1))</f>
        <v/>
      </c>
      <c r="E1106" s="10" t="str">
        <f aca="false">IF(A1106="","",DATE(YEAR(B1106),MONTH(B1106),1))</f>
        <v/>
      </c>
      <c r="F1106" s="4" t="str">
        <f aca="false">IF(A1106="","",(YEAR(E1106)-YEAR(D1106))*12+MONTH(E1106)-MONTH(D1106))</f>
        <v/>
      </c>
      <c r="G1106" s="4" t="str">
        <f aca="false">IF(A1106="","",IF(COUNTIFS($A$2:A1106,A1106,$F$2:F1106,F1106)=1,1,0))</f>
        <v/>
      </c>
    </row>
    <row r="1107" customFormat="false" ht="15" hidden="false" customHeight="false" outlineLevel="0" collapsed="false">
      <c r="A1107" s="11"/>
      <c r="B1107" s="11"/>
      <c r="C1107" s="11"/>
      <c r="D1107" s="10" t="str">
        <f aca="false">IF(A1107="","",DATE(YEAR(_xlfn.MINIFS($B:$B,$A:$A,A1107)),MONTH(_xlfn.MINIFS($B:$B,$A:$A,A1107)),1))</f>
        <v/>
      </c>
      <c r="E1107" s="10" t="str">
        <f aca="false">IF(A1107="","",DATE(YEAR(B1107),MONTH(B1107),1))</f>
        <v/>
      </c>
      <c r="F1107" s="4" t="str">
        <f aca="false">IF(A1107="","",(YEAR(E1107)-YEAR(D1107))*12+MONTH(E1107)-MONTH(D1107))</f>
        <v/>
      </c>
      <c r="G1107" s="4" t="str">
        <f aca="false">IF(A1107="","",IF(COUNTIFS($A$2:A1107,A1107,$F$2:F1107,F1107)=1,1,0))</f>
        <v/>
      </c>
    </row>
    <row r="1108" customFormat="false" ht="15" hidden="false" customHeight="false" outlineLevel="0" collapsed="false">
      <c r="A1108" s="11"/>
      <c r="B1108" s="11"/>
      <c r="C1108" s="11"/>
      <c r="D1108" s="10" t="str">
        <f aca="false">IF(A1108="","",DATE(YEAR(_xlfn.MINIFS($B:$B,$A:$A,A1108)),MONTH(_xlfn.MINIFS($B:$B,$A:$A,A1108)),1))</f>
        <v/>
      </c>
      <c r="E1108" s="10" t="str">
        <f aca="false">IF(A1108="","",DATE(YEAR(B1108),MONTH(B1108),1))</f>
        <v/>
      </c>
      <c r="F1108" s="4" t="str">
        <f aca="false">IF(A1108="","",(YEAR(E1108)-YEAR(D1108))*12+MONTH(E1108)-MONTH(D1108))</f>
        <v/>
      </c>
      <c r="G1108" s="4" t="str">
        <f aca="false">IF(A1108="","",IF(COUNTIFS($A$2:A1108,A1108,$F$2:F1108,F1108)=1,1,0))</f>
        <v/>
      </c>
    </row>
    <row r="1109" customFormat="false" ht="15" hidden="false" customHeight="false" outlineLevel="0" collapsed="false">
      <c r="A1109" s="11"/>
      <c r="B1109" s="11"/>
      <c r="C1109" s="11"/>
      <c r="D1109" s="10" t="str">
        <f aca="false">IF(A1109="","",DATE(YEAR(_xlfn.MINIFS($B:$B,$A:$A,A1109)),MONTH(_xlfn.MINIFS($B:$B,$A:$A,A1109)),1))</f>
        <v/>
      </c>
      <c r="E1109" s="10" t="str">
        <f aca="false">IF(A1109="","",DATE(YEAR(B1109),MONTH(B1109),1))</f>
        <v/>
      </c>
      <c r="F1109" s="4" t="str">
        <f aca="false">IF(A1109="","",(YEAR(E1109)-YEAR(D1109))*12+MONTH(E1109)-MONTH(D1109))</f>
        <v/>
      </c>
      <c r="G1109" s="4" t="str">
        <f aca="false">IF(A1109="","",IF(COUNTIFS($A$2:A1109,A1109,$F$2:F1109,F1109)=1,1,0))</f>
        <v/>
      </c>
    </row>
    <row r="1110" customFormat="false" ht="15" hidden="false" customHeight="false" outlineLevel="0" collapsed="false">
      <c r="A1110" s="11"/>
      <c r="B1110" s="11"/>
      <c r="C1110" s="11"/>
      <c r="D1110" s="10" t="str">
        <f aca="false">IF(A1110="","",DATE(YEAR(_xlfn.MINIFS($B:$B,$A:$A,A1110)),MONTH(_xlfn.MINIFS($B:$B,$A:$A,A1110)),1))</f>
        <v/>
      </c>
      <c r="E1110" s="10" t="str">
        <f aca="false">IF(A1110="","",DATE(YEAR(B1110),MONTH(B1110),1))</f>
        <v/>
      </c>
      <c r="F1110" s="4" t="str">
        <f aca="false">IF(A1110="","",(YEAR(E1110)-YEAR(D1110))*12+MONTH(E1110)-MONTH(D1110))</f>
        <v/>
      </c>
      <c r="G1110" s="4" t="str">
        <f aca="false">IF(A1110="","",IF(COUNTIFS($A$2:A1110,A1110,$F$2:F1110,F1110)=1,1,0))</f>
        <v/>
      </c>
    </row>
    <row r="1111" customFormat="false" ht="15" hidden="false" customHeight="false" outlineLevel="0" collapsed="false">
      <c r="A1111" s="11"/>
      <c r="B1111" s="11"/>
      <c r="C1111" s="11"/>
      <c r="D1111" s="10" t="str">
        <f aca="false">IF(A1111="","",DATE(YEAR(_xlfn.MINIFS($B:$B,$A:$A,A1111)),MONTH(_xlfn.MINIFS($B:$B,$A:$A,A1111)),1))</f>
        <v/>
      </c>
      <c r="E1111" s="10" t="str">
        <f aca="false">IF(A1111="","",DATE(YEAR(B1111),MONTH(B1111),1))</f>
        <v/>
      </c>
      <c r="F1111" s="4" t="str">
        <f aca="false">IF(A1111="","",(YEAR(E1111)-YEAR(D1111))*12+MONTH(E1111)-MONTH(D1111))</f>
        <v/>
      </c>
      <c r="G1111" s="4" t="str">
        <f aca="false">IF(A1111="","",IF(COUNTIFS($A$2:A1111,A1111,$F$2:F1111,F1111)=1,1,0))</f>
        <v/>
      </c>
    </row>
    <row r="1112" customFormat="false" ht="15" hidden="false" customHeight="false" outlineLevel="0" collapsed="false">
      <c r="A1112" s="11"/>
      <c r="B1112" s="11"/>
      <c r="C1112" s="11"/>
      <c r="D1112" s="10" t="str">
        <f aca="false">IF(A1112="","",DATE(YEAR(_xlfn.MINIFS($B:$B,$A:$A,A1112)),MONTH(_xlfn.MINIFS($B:$B,$A:$A,A1112)),1))</f>
        <v/>
      </c>
      <c r="E1112" s="10" t="str">
        <f aca="false">IF(A1112="","",DATE(YEAR(B1112),MONTH(B1112),1))</f>
        <v/>
      </c>
      <c r="F1112" s="4" t="str">
        <f aca="false">IF(A1112="","",(YEAR(E1112)-YEAR(D1112))*12+MONTH(E1112)-MONTH(D1112))</f>
        <v/>
      </c>
      <c r="G1112" s="4" t="str">
        <f aca="false">IF(A1112="","",IF(COUNTIFS($A$2:A1112,A1112,$F$2:F1112,F1112)=1,1,0))</f>
        <v/>
      </c>
    </row>
    <row r="1113" customFormat="false" ht="15" hidden="false" customHeight="false" outlineLevel="0" collapsed="false">
      <c r="A1113" s="11"/>
      <c r="B1113" s="11"/>
      <c r="C1113" s="11"/>
      <c r="D1113" s="10" t="str">
        <f aca="false">IF(A1113="","",DATE(YEAR(_xlfn.MINIFS($B:$B,$A:$A,A1113)),MONTH(_xlfn.MINIFS($B:$B,$A:$A,A1113)),1))</f>
        <v/>
      </c>
      <c r="E1113" s="10" t="str">
        <f aca="false">IF(A1113="","",DATE(YEAR(B1113),MONTH(B1113),1))</f>
        <v/>
      </c>
      <c r="F1113" s="4" t="str">
        <f aca="false">IF(A1113="","",(YEAR(E1113)-YEAR(D1113))*12+MONTH(E1113)-MONTH(D1113))</f>
        <v/>
      </c>
      <c r="G1113" s="4" t="str">
        <f aca="false">IF(A1113="","",IF(COUNTIFS($A$2:A1113,A1113,$F$2:F1113,F1113)=1,1,0))</f>
        <v/>
      </c>
    </row>
    <row r="1114" customFormat="false" ht="15" hidden="false" customHeight="false" outlineLevel="0" collapsed="false">
      <c r="A1114" s="11"/>
      <c r="B1114" s="11"/>
      <c r="C1114" s="11"/>
      <c r="D1114" s="10" t="str">
        <f aca="false">IF(A1114="","",DATE(YEAR(_xlfn.MINIFS($B:$B,$A:$A,A1114)),MONTH(_xlfn.MINIFS($B:$B,$A:$A,A1114)),1))</f>
        <v/>
      </c>
      <c r="E1114" s="10" t="str">
        <f aca="false">IF(A1114="","",DATE(YEAR(B1114),MONTH(B1114),1))</f>
        <v/>
      </c>
      <c r="F1114" s="4" t="str">
        <f aca="false">IF(A1114="","",(YEAR(E1114)-YEAR(D1114))*12+MONTH(E1114)-MONTH(D1114))</f>
        <v/>
      </c>
      <c r="G1114" s="4" t="str">
        <f aca="false">IF(A1114="","",IF(COUNTIFS($A$2:A1114,A1114,$F$2:F1114,F1114)=1,1,0))</f>
        <v/>
      </c>
    </row>
    <row r="1115" customFormat="false" ht="15" hidden="false" customHeight="false" outlineLevel="0" collapsed="false">
      <c r="A1115" s="11"/>
      <c r="B1115" s="11"/>
      <c r="C1115" s="11"/>
      <c r="D1115" s="10" t="str">
        <f aca="false">IF(A1115="","",DATE(YEAR(_xlfn.MINIFS($B:$B,$A:$A,A1115)),MONTH(_xlfn.MINIFS($B:$B,$A:$A,A1115)),1))</f>
        <v/>
      </c>
      <c r="E1115" s="10" t="str">
        <f aca="false">IF(A1115="","",DATE(YEAR(B1115),MONTH(B1115),1))</f>
        <v/>
      </c>
      <c r="F1115" s="4" t="str">
        <f aca="false">IF(A1115="","",(YEAR(E1115)-YEAR(D1115))*12+MONTH(E1115)-MONTH(D1115))</f>
        <v/>
      </c>
      <c r="G1115" s="4" t="str">
        <f aca="false">IF(A1115="","",IF(COUNTIFS($A$2:A1115,A1115,$F$2:F1115,F1115)=1,1,0))</f>
        <v/>
      </c>
    </row>
    <row r="1116" customFormat="false" ht="15" hidden="false" customHeight="false" outlineLevel="0" collapsed="false">
      <c r="A1116" s="11"/>
      <c r="B1116" s="11"/>
      <c r="C1116" s="11"/>
      <c r="D1116" s="10" t="str">
        <f aca="false">IF(A1116="","",DATE(YEAR(_xlfn.MINIFS($B:$B,$A:$A,A1116)),MONTH(_xlfn.MINIFS($B:$B,$A:$A,A1116)),1))</f>
        <v/>
      </c>
      <c r="E1116" s="10" t="str">
        <f aca="false">IF(A1116="","",DATE(YEAR(B1116),MONTH(B1116),1))</f>
        <v/>
      </c>
      <c r="F1116" s="4" t="str">
        <f aca="false">IF(A1116="","",(YEAR(E1116)-YEAR(D1116))*12+MONTH(E1116)-MONTH(D1116))</f>
        <v/>
      </c>
      <c r="G1116" s="4" t="str">
        <f aca="false">IF(A1116="","",IF(COUNTIFS($A$2:A1116,A1116,$F$2:F1116,F1116)=1,1,0))</f>
        <v/>
      </c>
    </row>
    <row r="1117" customFormat="false" ht="15" hidden="false" customHeight="false" outlineLevel="0" collapsed="false">
      <c r="A1117" s="11"/>
      <c r="B1117" s="11"/>
      <c r="C1117" s="11"/>
      <c r="D1117" s="10" t="str">
        <f aca="false">IF(A1117="","",DATE(YEAR(_xlfn.MINIFS($B:$B,$A:$A,A1117)),MONTH(_xlfn.MINIFS($B:$B,$A:$A,A1117)),1))</f>
        <v/>
      </c>
      <c r="E1117" s="10" t="str">
        <f aca="false">IF(A1117="","",DATE(YEAR(B1117),MONTH(B1117),1))</f>
        <v/>
      </c>
      <c r="F1117" s="4" t="str">
        <f aca="false">IF(A1117="","",(YEAR(E1117)-YEAR(D1117))*12+MONTH(E1117)-MONTH(D1117))</f>
        <v/>
      </c>
      <c r="G1117" s="4" t="str">
        <f aca="false">IF(A1117="","",IF(COUNTIFS($A$2:A1117,A1117,$F$2:F1117,F1117)=1,1,0))</f>
        <v/>
      </c>
    </row>
    <row r="1118" customFormat="false" ht="15" hidden="false" customHeight="false" outlineLevel="0" collapsed="false">
      <c r="A1118" s="11"/>
      <c r="B1118" s="11"/>
      <c r="C1118" s="11"/>
      <c r="D1118" s="10" t="str">
        <f aca="false">IF(A1118="","",DATE(YEAR(_xlfn.MINIFS($B:$B,$A:$A,A1118)),MONTH(_xlfn.MINIFS($B:$B,$A:$A,A1118)),1))</f>
        <v/>
      </c>
      <c r="E1118" s="10" t="str">
        <f aca="false">IF(A1118="","",DATE(YEAR(B1118),MONTH(B1118),1))</f>
        <v/>
      </c>
      <c r="F1118" s="4" t="str">
        <f aca="false">IF(A1118="","",(YEAR(E1118)-YEAR(D1118))*12+MONTH(E1118)-MONTH(D1118))</f>
        <v/>
      </c>
      <c r="G1118" s="4" t="str">
        <f aca="false">IF(A1118="","",IF(COUNTIFS($A$2:A1118,A1118,$F$2:F1118,F1118)=1,1,0))</f>
        <v/>
      </c>
    </row>
    <row r="1119" customFormat="false" ht="15" hidden="false" customHeight="false" outlineLevel="0" collapsed="false">
      <c r="A1119" s="11"/>
      <c r="B1119" s="11"/>
      <c r="C1119" s="11"/>
      <c r="D1119" s="10" t="str">
        <f aca="false">IF(A1119="","",DATE(YEAR(_xlfn.MINIFS($B:$B,$A:$A,A1119)),MONTH(_xlfn.MINIFS($B:$B,$A:$A,A1119)),1))</f>
        <v/>
      </c>
      <c r="E1119" s="10" t="str">
        <f aca="false">IF(A1119="","",DATE(YEAR(B1119),MONTH(B1119),1))</f>
        <v/>
      </c>
      <c r="F1119" s="4" t="str">
        <f aca="false">IF(A1119="","",(YEAR(E1119)-YEAR(D1119))*12+MONTH(E1119)-MONTH(D1119))</f>
        <v/>
      </c>
      <c r="G1119" s="4" t="str">
        <f aca="false">IF(A1119="","",IF(COUNTIFS($A$2:A1119,A1119,$F$2:F1119,F1119)=1,1,0))</f>
        <v/>
      </c>
    </row>
    <row r="1120" customFormat="false" ht="15" hidden="false" customHeight="false" outlineLevel="0" collapsed="false">
      <c r="A1120" s="11"/>
      <c r="B1120" s="11"/>
      <c r="C1120" s="11"/>
      <c r="D1120" s="10" t="str">
        <f aca="false">IF(A1120="","",DATE(YEAR(_xlfn.MINIFS($B:$B,$A:$A,A1120)),MONTH(_xlfn.MINIFS($B:$B,$A:$A,A1120)),1))</f>
        <v/>
      </c>
      <c r="E1120" s="10" t="str">
        <f aca="false">IF(A1120="","",DATE(YEAR(B1120),MONTH(B1120),1))</f>
        <v/>
      </c>
      <c r="F1120" s="4" t="str">
        <f aca="false">IF(A1120="","",(YEAR(E1120)-YEAR(D1120))*12+MONTH(E1120)-MONTH(D1120))</f>
        <v/>
      </c>
      <c r="G1120" s="4" t="str">
        <f aca="false">IF(A1120="","",IF(COUNTIFS($A$2:A1120,A1120,$F$2:F1120,F1120)=1,1,0))</f>
        <v/>
      </c>
    </row>
    <row r="1121" customFormat="false" ht="15" hidden="false" customHeight="false" outlineLevel="0" collapsed="false">
      <c r="A1121" s="11"/>
      <c r="B1121" s="11"/>
      <c r="C1121" s="11"/>
      <c r="D1121" s="10" t="str">
        <f aca="false">IF(A1121="","",DATE(YEAR(_xlfn.MINIFS($B:$B,$A:$A,A1121)),MONTH(_xlfn.MINIFS($B:$B,$A:$A,A1121)),1))</f>
        <v/>
      </c>
      <c r="E1121" s="10" t="str">
        <f aca="false">IF(A1121="","",DATE(YEAR(B1121),MONTH(B1121),1))</f>
        <v/>
      </c>
      <c r="F1121" s="4" t="str">
        <f aca="false">IF(A1121="","",(YEAR(E1121)-YEAR(D1121))*12+MONTH(E1121)-MONTH(D1121))</f>
        <v/>
      </c>
      <c r="G1121" s="4" t="str">
        <f aca="false">IF(A1121="","",IF(COUNTIFS($A$2:A1121,A1121,$F$2:F1121,F1121)=1,1,0))</f>
        <v/>
      </c>
    </row>
    <row r="1122" customFormat="false" ht="15" hidden="false" customHeight="false" outlineLevel="0" collapsed="false">
      <c r="A1122" s="11"/>
      <c r="B1122" s="11"/>
      <c r="C1122" s="11"/>
      <c r="D1122" s="10" t="str">
        <f aca="false">IF(A1122="","",DATE(YEAR(_xlfn.MINIFS($B:$B,$A:$A,A1122)),MONTH(_xlfn.MINIFS($B:$B,$A:$A,A1122)),1))</f>
        <v/>
      </c>
      <c r="E1122" s="10" t="str">
        <f aca="false">IF(A1122="","",DATE(YEAR(B1122),MONTH(B1122),1))</f>
        <v/>
      </c>
      <c r="F1122" s="4" t="str">
        <f aca="false">IF(A1122="","",(YEAR(E1122)-YEAR(D1122))*12+MONTH(E1122)-MONTH(D1122))</f>
        <v/>
      </c>
      <c r="G1122" s="4" t="str">
        <f aca="false">IF(A1122="","",IF(COUNTIFS($A$2:A1122,A1122,$F$2:F1122,F1122)=1,1,0))</f>
        <v/>
      </c>
    </row>
    <row r="1123" customFormat="false" ht="15" hidden="false" customHeight="false" outlineLevel="0" collapsed="false">
      <c r="A1123" s="11"/>
      <c r="B1123" s="11"/>
      <c r="C1123" s="11"/>
      <c r="D1123" s="10" t="str">
        <f aca="false">IF(A1123="","",DATE(YEAR(_xlfn.MINIFS($B:$B,$A:$A,A1123)),MONTH(_xlfn.MINIFS($B:$B,$A:$A,A1123)),1))</f>
        <v/>
      </c>
      <c r="E1123" s="10" t="str">
        <f aca="false">IF(A1123="","",DATE(YEAR(B1123),MONTH(B1123),1))</f>
        <v/>
      </c>
      <c r="F1123" s="4" t="str">
        <f aca="false">IF(A1123="","",(YEAR(E1123)-YEAR(D1123))*12+MONTH(E1123)-MONTH(D1123))</f>
        <v/>
      </c>
      <c r="G1123" s="4" t="str">
        <f aca="false">IF(A1123="","",IF(COUNTIFS($A$2:A1123,A1123,$F$2:F1123,F1123)=1,1,0))</f>
        <v/>
      </c>
    </row>
    <row r="1124" customFormat="false" ht="15" hidden="false" customHeight="false" outlineLevel="0" collapsed="false">
      <c r="A1124" s="11"/>
      <c r="B1124" s="11"/>
      <c r="C1124" s="11"/>
      <c r="D1124" s="10" t="str">
        <f aca="false">IF(A1124="","",DATE(YEAR(_xlfn.MINIFS($B:$B,$A:$A,A1124)),MONTH(_xlfn.MINIFS($B:$B,$A:$A,A1124)),1))</f>
        <v/>
      </c>
      <c r="E1124" s="10" t="str">
        <f aca="false">IF(A1124="","",DATE(YEAR(B1124),MONTH(B1124),1))</f>
        <v/>
      </c>
      <c r="F1124" s="4" t="str">
        <f aca="false">IF(A1124="","",(YEAR(E1124)-YEAR(D1124))*12+MONTH(E1124)-MONTH(D1124))</f>
        <v/>
      </c>
      <c r="G1124" s="4" t="str">
        <f aca="false">IF(A1124="","",IF(COUNTIFS($A$2:A1124,A1124,$F$2:F1124,F1124)=1,1,0))</f>
        <v/>
      </c>
    </row>
    <row r="1125" customFormat="false" ht="15" hidden="false" customHeight="false" outlineLevel="0" collapsed="false">
      <c r="A1125" s="11"/>
      <c r="B1125" s="11"/>
      <c r="C1125" s="11"/>
      <c r="D1125" s="10" t="str">
        <f aca="false">IF(A1125="","",DATE(YEAR(_xlfn.MINIFS($B:$B,$A:$A,A1125)),MONTH(_xlfn.MINIFS($B:$B,$A:$A,A1125)),1))</f>
        <v/>
      </c>
      <c r="E1125" s="10" t="str">
        <f aca="false">IF(A1125="","",DATE(YEAR(B1125),MONTH(B1125),1))</f>
        <v/>
      </c>
      <c r="F1125" s="4" t="str">
        <f aca="false">IF(A1125="","",(YEAR(E1125)-YEAR(D1125))*12+MONTH(E1125)-MONTH(D1125))</f>
        <v/>
      </c>
      <c r="G1125" s="4" t="str">
        <f aca="false">IF(A1125="","",IF(COUNTIFS($A$2:A1125,A1125,$F$2:F1125,F1125)=1,1,0))</f>
        <v/>
      </c>
    </row>
    <row r="1126" customFormat="false" ht="15" hidden="false" customHeight="false" outlineLevel="0" collapsed="false">
      <c r="A1126" s="11"/>
      <c r="B1126" s="11"/>
      <c r="C1126" s="11"/>
      <c r="D1126" s="10" t="str">
        <f aca="false">IF(A1126="","",DATE(YEAR(_xlfn.MINIFS($B:$B,$A:$A,A1126)),MONTH(_xlfn.MINIFS($B:$B,$A:$A,A1126)),1))</f>
        <v/>
      </c>
      <c r="E1126" s="10" t="str">
        <f aca="false">IF(A1126="","",DATE(YEAR(B1126),MONTH(B1126),1))</f>
        <v/>
      </c>
      <c r="F1126" s="4" t="str">
        <f aca="false">IF(A1126="","",(YEAR(E1126)-YEAR(D1126))*12+MONTH(E1126)-MONTH(D1126))</f>
        <v/>
      </c>
      <c r="G1126" s="4" t="str">
        <f aca="false">IF(A1126="","",IF(COUNTIFS($A$2:A1126,A1126,$F$2:F1126,F1126)=1,1,0))</f>
        <v/>
      </c>
    </row>
    <row r="1127" customFormat="false" ht="15" hidden="false" customHeight="false" outlineLevel="0" collapsed="false">
      <c r="A1127" s="11"/>
      <c r="B1127" s="11"/>
      <c r="C1127" s="11"/>
      <c r="D1127" s="10" t="str">
        <f aca="false">IF(A1127="","",DATE(YEAR(_xlfn.MINIFS($B:$B,$A:$A,A1127)),MONTH(_xlfn.MINIFS($B:$B,$A:$A,A1127)),1))</f>
        <v/>
      </c>
      <c r="E1127" s="10" t="str">
        <f aca="false">IF(A1127="","",DATE(YEAR(B1127),MONTH(B1127),1))</f>
        <v/>
      </c>
      <c r="F1127" s="4" t="str">
        <f aca="false">IF(A1127="","",(YEAR(E1127)-YEAR(D1127))*12+MONTH(E1127)-MONTH(D1127))</f>
        <v/>
      </c>
      <c r="G1127" s="4" t="str">
        <f aca="false">IF(A1127="","",IF(COUNTIFS($A$2:A1127,A1127,$F$2:F1127,F1127)=1,1,0))</f>
        <v/>
      </c>
    </row>
    <row r="1128" customFormat="false" ht="15" hidden="false" customHeight="false" outlineLevel="0" collapsed="false">
      <c r="A1128" s="11"/>
      <c r="B1128" s="11"/>
      <c r="C1128" s="11"/>
      <c r="D1128" s="10" t="str">
        <f aca="false">IF(A1128="","",DATE(YEAR(_xlfn.MINIFS($B:$B,$A:$A,A1128)),MONTH(_xlfn.MINIFS($B:$B,$A:$A,A1128)),1))</f>
        <v/>
      </c>
      <c r="E1128" s="10" t="str">
        <f aca="false">IF(A1128="","",DATE(YEAR(B1128),MONTH(B1128),1))</f>
        <v/>
      </c>
      <c r="F1128" s="4" t="str">
        <f aca="false">IF(A1128="","",(YEAR(E1128)-YEAR(D1128))*12+MONTH(E1128)-MONTH(D1128))</f>
        <v/>
      </c>
      <c r="G1128" s="4" t="str">
        <f aca="false">IF(A1128="","",IF(COUNTIFS($A$2:A1128,A1128,$F$2:F1128,F1128)=1,1,0))</f>
        <v/>
      </c>
    </row>
    <row r="1129" customFormat="false" ht="15" hidden="false" customHeight="false" outlineLevel="0" collapsed="false">
      <c r="A1129" s="11"/>
      <c r="B1129" s="11"/>
      <c r="C1129" s="11"/>
      <c r="D1129" s="10" t="str">
        <f aca="false">IF(A1129="","",DATE(YEAR(_xlfn.MINIFS($B:$B,$A:$A,A1129)),MONTH(_xlfn.MINIFS($B:$B,$A:$A,A1129)),1))</f>
        <v/>
      </c>
      <c r="E1129" s="10" t="str">
        <f aca="false">IF(A1129="","",DATE(YEAR(B1129),MONTH(B1129),1))</f>
        <v/>
      </c>
      <c r="F1129" s="4" t="str">
        <f aca="false">IF(A1129="","",(YEAR(E1129)-YEAR(D1129))*12+MONTH(E1129)-MONTH(D1129))</f>
        <v/>
      </c>
      <c r="G1129" s="4" t="str">
        <f aca="false">IF(A1129="","",IF(COUNTIFS($A$2:A1129,A1129,$F$2:F1129,F1129)=1,1,0))</f>
        <v/>
      </c>
    </row>
    <row r="1130" customFormat="false" ht="15" hidden="false" customHeight="false" outlineLevel="0" collapsed="false">
      <c r="A1130" s="11"/>
      <c r="B1130" s="11"/>
      <c r="C1130" s="11"/>
      <c r="D1130" s="10" t="str">
        <f aca="false">IF(A1130="","",DATE(YEAR(_xlfn.MINIFS($B:$B,$A:$A,A1130)),MONTH(_xlfn.MINIFS($B:$B,$A:$A,A1130)),1))</f>
        <v/>
      </c>
      <c r="E1130" s="10" t="str">
        <f aca="false">IF(A1130="","",DATE(YEAR(B1130),MONTH(B1130),1))</f>
        <v/>
      </c>
      <c r="F1130" s="4" t="str">
        <f aca="false">IF(A1130="","",(YEAR(E1130)-YEAR(D1130))*12+MONTH(E1130)-MONTH(D1130))</f>
        <v/>
      </c>
      <c r="G1130" s="4" t="str">
        <f aca="false">IF(A1130="","",IF(COUNTIFS($A$2:A1130,A1130,$F$2:F1130,F1130)=1,1,0))</f>
        <v/>
      </c>
    </row>
    <row r="1131" customFormat="false" ht="15" hidden="false" customHeight="false" outlineLevel="0" collapsed="false">
      <c r="A1131" s="11"/>
      <c r="B1131" s="11"/>
      <c r="C1131" s="11"/>
      <c r="D1131" s="10" t="str">
        <f aca="false">IF(A1131="","",DATE(YEAR(_xlfn.MINIFS($B:$B,$A:$A,A1131)),MONTH(_xlfn.MINIFS($B:$B,$A:$A,A1131)),1))</f>
        <v/>
      </c>
      <c r="E1131" s="10" t="str">
        <f aca="false">IF(A1131="","",DATE(YEAR(B1131),MONTH(B1131),1))</f>
        <v/>
      </c>
      <c r="F1131" s="4" t="str">
        <f aca="false">IF(A1131="","",(YEAR(E1131)-YEAR(D1131))*12+MONTH(E1131)-MONTH(D1131))</f>
        <v/>
      </c>
      <c r="G1131" s="4" t="str">
        <f aca="false">IF(A1131="","",IF(COUNTIFS($A$2:A1131,A1131,$F$2:F1131,F1131)=1,1,0))</f>
        <v/>
      </c>
    </row>
    <row r="1132" customFormat="false" ht="15" hidden="false" customHeight="false" outlineLevel="0" collapsed="false">
      <c r="A1132" s="11"/>
      <c r="B1132" s="11"/>
      <c r="C1132" s="11"/>
      <c r="D1132" s="10" t="str">
        <f aca="false">IF(A1132="","",DATE(YEAR(_xlfn.MINIFS($B:$B,$A:$A,A1132)),MONTH(_xlfn.MINIFS($B:$B,$A:$A,A1132)),1))</f>
        <v/>
      </c>
      <c r="E1132" s="10" t="str">
        <f aca="false">IF(A1132="","",DATE(YEAR(B1132),MONTH(B1132),1))</f>
        <v/>
      </c>
      <c r="F1132" s="4" t="str">
        <f aca="false">IF(A1132="","",(YEAR(E1132)-YEAR(D1132))*12+MONTH(E1132)-MONTH(D1132))</f>
        <v/>
      </c>
      <c r="G1132" s="4" t="str">
        <f aca="false">IF(A1132="","",IF(COUNTIFS($A$2:A1132,A1132,$F$2:F1132,F1132)=1,1,0))</f>
        <v/>
      </c>
    </row>
    <row r="1133" customFormat="false" ht="15" hidden="false" customHeight="false" outlineLevel="0" collapsed="false">
      <c r="A1133" s="11"/>
      <c r="B1133" s="11"/>
      <c r="C1133" s="11"/>
      <c r="D1133" s="10" t="str">
        <f aca="false">IF(A1133="","",DATE(YEAR(_xlfn.MINIFS($B:$B,$A:$A,A1133)),MONTH(_xlfn.MINIFS($B:$B,$A:$A,A1133)),1))</f>
        <v/>
      </c>
      <c r="E1133" s="10" t="str">
        <f aca="false">IF(A1133="","",DATE(YEAR(B1133),MONTH(B1133),1))</f>
        <v/>
      </c>
      <c r="F1133" s="4" t="str">
        <f aca="false">IF(A1133="","",(YEAR(E1133)-YEAR(D1133))*12+MONTH(E1133)-MONTH(D1133))</f>
        <v/>
      </c>
      <c r="G1133" s="4" t="str">
        <f aca="false">IF(A1133="","",IF(COUNTIFS($A$2:A1133,A1133,$F$2:F1133,F1133)=1,1,0))</f>
        <v/>
      </c>
    </row>
    <row r="1134" customFormat="false" ht="15" hidden="false" customHeight="false" outlineLevel="0" collapsed="false">
      <c r="A1134" s="11"/>
      <c r="B1134" s="11"/>
      <c r="C1134" s="11"/>
      <c r="D1134" s="10" t="str">
        <f aca="false">IF(A1134="","",DATE(YEAR(_xlfn.MINIFS($B:$B,$A:$A,A1134)),MONTH(_xlfn.MINIFS($B:$B,$A:$A,A1134)),1))</f>
        <v/>
      </c>
      <c r="E1134" s="10" t="str">
        <f aca="false">IF(A1134="","",DATE(YEAR(B1134),MONTH(B1134),1))</f>
        <v/>
      </c>
      <c r="F1134" s="4" t="str">
        <f aca="false">IF(A1134="","",(YEAR(E1134)-YEAR(D1134))*12+MONTH(E1134)-MONTH(D1134))</f>
        <v/>
      </c>
      <c r="G1134" s="4" t="str">
        <f aca="false">IF(A1134="","",IF(COUNTIFS($A$2:A1134,A1134,$F$2:F1134,F1134)=1,1,0))</f>
        <v/>
      </c>
    </row>
    <row r="1135" customFormat="false" ht="15" hidden="false" customHeight="false" outlineLevel="0" collapsed="false">
      <c r="A1135" s="11"/>
      <c r="B1135" s="11"/>
      <c r="C1135" s="11"/>
      <c r="D1135" s="10" t="str">
        <f aca="false">IF(A1135="","",DATE(YEAR(_xlfn.MINIFS($B:$B,$A:$A,A1135)),MONTH(_xlfn.MINIFS($B:$B,$A:$A,A1135)),1))</f>
        <v/>
      </c>
      <c r="E1135" s="10" t="str">
        <f aca="false">IF(A1135="","",DATE(YEAR(B1135),MONTH(B1135),1))</f>
        <v/>
      </c>
      <c r="F1135" s="4" t="str">
        <f aca="false">IF(A1135="","",(YEAR(E1135)-YEAR(D1135))*12+MONTH(E1135)-MONTH(D1135))</f>
        <v/>
      </c>
      <c r="G1135" s="4" t="str">
        <f aca="false">IF(A1135="","",IF(COUNTIFS($A$2:A1135,A1135,$F$2:F1135,F1135)=1,1,0))</f>
        <v/>
      </c>
    </row>
    <row r="1136" customFormat="false" ht="15" hidden="false" customHeight="false" outlineLevel="0" collapsed="false">
      <c r="A1136" s="11"/>
      <c r="B1136" s="11"/>
      <c r="C1136" s="11"/>
      <c r="D1136" s="10" t="str">
        <f aca="false">IF(A1136="","",DATE(YEAR(_xlfn.MINIFS($B:$B,$A:$A,A1136)),MONTH(_xlfn.MINIFS($B:$B,$A:$A,A1136)),1))</f>
        <v/>
      </c>
      <c r="E1136" s="10" t="str">
        <f aca="false">IF(A1136="","",DATE(YEAR(B1136),MONTH(B1136),1))</f>
        <v/>
      </c>
      <c r="F1136" s="4" t="str">
        <f aca="false">IF(A1136="","",(YEAR(E1136)-YEAR(D1136))*12+MONTH(E1136)-MONTH(D1136))</f>
        <v/>
      </c>
      <c r="G1136" s="4" t="str">
        <f aca="false">IF(A1136="","",IF(COUNTIFS($A$2:A1136,A1136,$F$2:F1136,F1136)=1,1,0))</f>
        <v/>
      </c>
    </row>
    <row r="1137" customFormat="false" ht="15" hidden="false" customHeight="false" outlineLevel="0" collapsed="false">
      <c r="A1137" s="11"/>
      <c r="B1137" s="11"/>
      <c r="C1137" s="11"/>
      <c r="D1137" s="10" t="str">
        <f aca="false">IF(A1137="","",DATE(YEAR(_xlfn.MINIFS($B:$B,$A:$A,A1137)),MONTH(_xlfn.MINIFS($B:$B,$A:$A,A1137)),1))</f>
        <v/>
      </c>
      <c r="E1137" s="10" t="str">
        <f aca="false">IF(A1137="","",DATE(YEAR(B1137),MONTH(B1137),1))</f>
        <v/>
      </c>
      <c r="F1137" s="4" t="str">
        <f aca="false">IF(A1137="","",(YEAR(E1137)-YEAR(D1137))*12+MONTH(E1137)-MONTH(D1137))</f>
        <v/>
      </c>
      <c r="G1137" s="4" t="str">
        <f aca="false">IF(A1137="","",IF(COUNTIFS($A$2:A1137,A1137,$F$2:F1137,F1137)=1,1,0))</f>
        <v/>
      </c>
    </row>
    <row r="1138" customFormat="false" ht="15" hidden="false" customHeight="false" outlineLevel="0" collapsed="false">
      <c r="A1138" s="11"/>
      <c r="B1138" s="11"/>
      <c r="C1138" s="11"/>
      <c r="D1138" s="10" t="str">
        <f aca="false">IF(A1138="","",DATE(YEAR(_xlfn.MINIFS($B:$B,$A:$A,A1138)),MONTH(_xlfn.MINIFS($B:$B,$A:$A,A1138)),1))</f>
        <v/>
      </c>
      <c r="E1138" s="10" t="str">
        <f aca="false">IF(A1138="","",DATE(YEAR(B1138),MONTH(B1138),1))</f>
        <v/>
      </c>
      <c r="F1138" s="4" t="str">
        <f aca="false">IF(A1138="","",(YEAR(E1138)-YEAR(D1138))*12+MONTH(E1138)-MONTH(D1138))</f>
        <v/>
      </c>
      <c r="G1138" s="4" t="str">
        <f aca="false">IF(A1138="","",IF(COUNTIFS($A$2:A1138,A1138,$F$2:F1138,F1138)=1,1,0))</f>
        <v/>
      </c>
    </row>
    <row r="1139" customFormat="false" ht="15" hidden="false" customHeight="false" outlineLevel="0" collapsed="false">
      <c r="A1139" s="11"/>
      <c r="B1139" s="11"/>
      <c r="C1139" s="11"/>
      <c r="D1139" s="10" t="str">
        <f aca="false">IF(A1139="","",DATE(YEAR(_xlfn.MINIFS($B:$B,$A:$A,A1139)),MONTH(_xlfn.MINIFS($B:$B,$A:$A,A1139)),1))</f>
        <v/>
      </c>
      <c r="E1139" s="10" t="str">
        <f aca="false">IF(A1139="","",DATE(YEAR(B1139),MONTH(B1139),1))</f>
        <v/>
      </c>
      <c r="F1139" s="4" t="str">
        <f aca="false">IF(A1139="","",(YEAR(E1139)-YEAR(D1139))*12+MONTH(E1139)-MONTH(D1139))</f>
        <v/>
      </c>
      <c r="G1139" s="4" t="str">
        <f aca="false">IF(A1139="","",IF(COUNTIFS($A$2:A1139,A1139,$F$2:F1139,F1139)=1,1,0))</f>
        <v/>
      </c>
    </row>
    <row r="1140" customFormat="false" ht="15" hidden="false" customHeight="false" outlineLevel="0" collapsed="false">
      <c r="A1140" s="11"/>
      <c r="B1140" s="11"/>
      <c r="C1140" s="11"/>
      <c r="D1140" s="10" t="str">
        <f aca="false">IF(A1140="","",DATE(YEAR(_xlfn.MINIFS($B:$B,$A:$A,A1140)),MONTH(_xlfn.MINIFS($B:$B,$A:$A,A1140)),1))</f>
        <v/>
      </c>
      <c r="E1140" s="10" t="str">
        <f aca="false">IF(A1140="","",DATE(YEAR(B1140),MONTH(B1140),1))</f>
        <v/>
      </c>
      <c r="F1140" s="4" t="str">
        <f aca="false">IF(A1140="","",(YEAR(E1140)-YEAR(D1140))*12+MONTH(E1140)-MONTH(D1140))</f>
        <v/>
      </c>
      <c r="G1140" s="4" t="str">
        <f aca="false">IF(A1140="","",IF(COUNTIFS($A$2:A1140,A1140,$F$2:F1140,F1140)=1,1,0))</f>
        <v/>
      </c>
    </row>
    <row r="1141" customFormat="false" ht="15" hidden="false" customHeight="false" outlineLevel="0" collapsed="false">
      <c r="A1141" s="11"/>
      <c r="B1141" s="11"/>
      <c r="C1141" s="11"/>
      <c r="D1141" s="10" t="str">
        <f aca="false">IF(A1141="","",DATE(YEAR(_xlfn.MINIFS($B:$B,$A:$A,A1141)),MONTH(_xlfn.MINIFS($B:$B,$A:$A,A1141)),1))</f>
        <v/>
      </c>
      <c r="E1141" s="10" t="str">
        <f aca="false">IF(A1141="","",DATE(YEAR(B1141),MONTH(B1141),1))</f>
        <v/>
      </c>
      <c r="F1141" s="4" t="str">
        <f aca="false">IF(A1141="","",(YEAR(E1141)-YEAR(D1141))*12+MONTH(E1141)-MONTH(D1141))</f>
        <v/>
      </c>
      <c r="G1141" s="4" t="str">
        <f aca="false">IF(A1141="","",IF(COUNTIFS($A$2:A1141,A1141,$F$2:F1141,F1141)=1,1,0))</f>
        <v/>
      </c>
    </row>
    <row r="1142" customFormat="false" ht="15" hidden="false" customHeight="false" outlineLevel="0" collapsed="false">
      <c r="A1142" s="11"/>
      <c r="B1142" s="11"/>
      <c r="C1142" s="11"/>
      <c r="D1142" s="10" t="str">
        <f aca="false">IF(A1142="","",DATE(YEAR(_xlfn.MINIFS($B:$B,$A:$A,A1142)),MONTH(_xlfn.MINIFS($B:$B,$A:$A,A1142)),1))</f>
        <v/>
      </c>
      <c r="E1142" s="10" t="str">
        <f aca="false">IF(A1142="","",DATE(YEAR(B1142),MONTH(B1142),1))</f>
        <v/>
      </c>
      <c r="F1142" s="4" t="str">
        <f aca="false">IF(A1142="","",(YEAR(E1142)-YEAR(D1142))*12+MONTH(E1142)-MONTH(D1142))</f>
        <v/>
      </c>
      <c r="G1142" s="4" t="str">
        <f aca="false">IF(A1142="","",IF(COUNTIFS($A$2:A1142,A1142,$F$2:F1142,F1142)=1,1,0))</f>
        <v/>
      </c>
    </row>
    <row r="1143" customFormat="false" ht="15" hidden="false" customHeight="false" outlineLevel="0" collapsed="false">
      <c r="A1143" s="11"/>
      <c r="B1143" s="11"/>
      <c r="C1143" s="11"/>
      <c r="D1143" s="10" t="str">
        <f aca="false">IF(A1143="","",DATE(YEAR(_xlfn.MINIFS($B:$B,$A:$A,A1143)),MONTH(_xlfn.MINIFS($B:$B,$A:$A,A1143)),1))</f>
        <v/>
      </c>
      <c r="E1143" s="10" t="str">
        <f aca="false">IF(A1143="","",DATE(YEAR(B1143),MONTH(B1143),1))</f>
        <v/>
      </c>
      <c r="F1143" s="4" t="str">
        <f aca="false">IF(A1143="","",(YEAR(E1143)-YEAR(D1143))*12+MONTH(E1143)-MONTH(D1143))</f>
        <v/>
      </c>
      <c r="G1143" s="4" t="str">
        <f aca="false">IF(A1143="","",IF(COUNTIFS($A$2:A1143,A1143,$F$2:F1143,F1143)=1,1,0))</f>
        <v/>
      </c>
    </row>
    <row r="1144" customFormat="false" ht="15" hidden="false" customHeight="false" outlineLevel="0" collapsed="false">
      <c r="A1144" s="11"/>
      <c r="B1144" s="11"/>
      <c r="C1144" s="11"/>
      <c r="D1144" s="10" t="str">
        <f aca="false">IF(A1144="","",DATE(YEAR(_xlfn.MINIFS($B:$B,$A:$A,A1144)),MONTH(_xlfn.MINIFS($B:$B,$A:$A,A1144)),1))</f>
        <v/>
      </c>
      <c r="E1144" s="10" t="str">
        <f aca="false">IF(A1144="","",DATE(YEAR(B1144),MONTH(B1144),1))</f>
        <v/>
      </c>
      <c r="F1144" s="4" t="str">
        <f aca="false">IF(A1144="","",(YEAR(E1144)-YEAR(D1144))*12+MONTH(E1144)-MONTH(D1144))</f>
        <v/>
      </c>
      <c r="G1144" s="4" t="str">
        <f aca="false">IF(A1144="","",IF(COUNTIFS($A$2:A1144,A1144,$F$2:F1144,F1144)=1,1,0))</f>
        <v/>
      </c>
    </row>
    <row r="1145" customFormat="false" ht="15" hidden="false" customHeight="false" outlineLevel="0" collapsed="false">
      <c r="A1145" s="11"/>
      <c r="B1145" s="11"/>
      <c r="C1145" s="11"/>
      <c r="D1145" s="10" t="str">
        <f aca="false">IF(A1145="","",DATE(YEAR(_xlfn.MINIFS($B:$B,$A:$A,A1145)),MONTH(_xlfn.MINIFS($B:$B,$A:$A,A1145)),1))</f>
        <v/>
      </c>
      <c r="E1145" s="10" t="str">
        <f aca="false">IF(A1145="","",DATE(YEAR(B1145),MONTH(B1145),1))</f>
        <v/>
      </c>
      <c r="F1145" s="4" t="str">
        <f aca="false">IF(A1145="","",(YEAR(E1145)-YEAR(D1145))*12+MONTH(E1145)-MONTH(D1145))</f>
        <v/>
      </c>
      <c r="G1145" s="4" t="str">
        <f aca="false">IF(A1145="","",IF(COUNTIFS($A$2:A1145,A1145,$F$2:F1145,F1145)=1,1,0))</f>
        <v/>
      </c>
    </row>
    <row r="1146" customFormat="false" ht="15" hidden="false" customHeight="false" outlineLevel="0" collapsed="false">
      <c r="A1146" s="11"/>
      <c r="B1146" s="11"/>
      <c r="C1146" s="11"/>
      <c r="D1146" s="10" t="str">
        <f aca="false">IF(A1146="","",DATE(YEAR(_xlfn.MINIFS($B:$B,$A:$A,A1146)),MONTH(_xlfn.MINIFS($B:$B,$A:$A,A1146)),1))</f>
        <v/>
      </c>
      <c r="E1146" s="10" t="str">
        <f aca="false">IF(A1146="","",DATE(YEAR(B1146),MONTH(B1146),1))</f>
        <v/>
      </c>
      <c r="F1146" s="4" t="str">
        <f aca="false">IF(A1146="","",(YEAR(E1146)-YEAR(D1146))*12+MONTH(E1146)-MONTH(D1146))</f>
        <v/>
      </c>
      <c r="G1146" s="4" t="str">
        <f aca="false">IF(A1146="","",IF(COUNTIFS($A$2:A1146,A1146,$F$2:F1146,F1146)=1,1,0))</f>
        <v/>
      </c>
    </row>
    <row r="1147" customFormat="false" ht="15" hidden="false" customHeight="false" outlineLevel="0" collapsed="false">
      <c r="A1147" s="11"/>
      <c r="B1147" s="11"/>
      <c r="C1147" s="11"/>
      <c r="D1147" s="10" t="str">
        <f aca="false">IF(A1147="","",DATE(YEAR(_xlfn.MINIFS($B:$B,$A:$A,A1147)),MONTH(_xlfn.MINIFS($B:$B,$A:$A,A1147)),1))</f>
        <v/>
      </c>
      <c r="E1147" s="10" t="str">
        <f aca="false">IF(A1147="","",DATE(YEAR(B1147),MONTH(B1147),1))</f>
        <v/>
      </c>
      <c r="F1147" s="4" t="str">
        <f aca="false">IF(A1147="","",(YEAR(E1147)-YEAR(D1147))*12+MONTH(E1147)-MONTH(D1147))</f>
        <v/>
      </c>
      <c r="G1147" s="4" t="str">
        <f aca="false">IF(A1147="","",IF(COUNTIFS($A$2:A1147,A1147,$F$2:F1147,F1147)=1,1,0))</f>
        <v/>
      </c>
    </row>
    <row r="1148" customFormat="false" ht="15" hidden="false" customHeight="false" outlineLevel="0" collapsed="false">
      <c r="A1148" s="11"/>
      <c r="B1148" s="11"/>
      <c r="C1148" s="11"/>
      <c r="D1148" s="10" t="str">
        <f aca="false">IF(A1148="","",DATE(YEAR(_xlfn.MINIFS($B:$B,$A:$A,A1148)),MONTH(_xlfn.MINIFS($B:$B,$A:$A,A1148)),1))</f>
        <v/>
      </c>
      <c r="E1148" s="10" t="str">
        <f aca="false">IF(A1148="","",DATE(YEAR(B1148),MONTH(B1148),1))</f>
        <v/>
      </c>
      <c r="F1148" s="4" t="str">
        <f aca="false">IF(A1148="","",(YEAR(E1148)-YEAR(D1148))*12+MONTH(E1148)-MONTH(D1148))</f>
        <v/>
      </c>
      <c r="G1148" s="4" t="str">
        <f aca="false">IF(A1148="","",IF(COUNTIFS($A$2:A1148,A1148,$F$2:F1148,F1148)=1,1,0))</f>
        <v/>
      </c>
    </row>
    <row r="1149" customFormat="false" ht="15" hidden="false" customHeight="false" outlineLevel="0" collapsed="false">
      <c r="A1149" s="11"/>
      <c r="B1149" s="11"/>
      <c r="C1149" s="11"/>
      <c r="D1149" s="10" t="str">
        <f aca="false">IF(A1149="","",DATE(YEAR(_xlfn.MINIFS($B:$B,$A:$A,A1149)),MONTH(_xlfn.MINIFS($B:$B,$A:$A,A1149)),1))</f>
        <v/>
      </c>
      <c r="E1149" s="10" t="str">
        <f aca="false">IF(A1149="","",DATE(YEAR(B1149),MONTH(B1149),1))</f>
        <v/>
      </c>
      <c r="F1149" s="4" t="str">
        <f aca="false">IF(A1149="","",(YEAR(E1149)-YEAR(D1149))*12+MONTH(E1149)-MONTH(D1149))</f>
        <v/>
      </c>
      <c r="G1149" s="4" t="str">
        <f aca="false">IF(A1149="","",IF(COUNTIFS($A$2:A1149,A1149,$F$2:F1149,F1149)=1,1,0))</f>
        <v/>
      </c>
    </row>
    <row r="1150" customFormat="false" ht="15" hidden="false" customHeight="false" outlineLevel="0" collapsed="false">
      <c r="A1150" s="11"/>
      <c r="B1150" s="11"/>
      <c r="C1150" s="11"/>
      <c r="D1150" s="10" t="str">
        <f aca="false">IF(A1150="","",DATE(YEAR(_xlfn.MINIFS($B:$B,$A:$A,A1150)),MONTH(_xlfn.MINIFS($B:$B,$A:$A,A1150)),1))</f>
        <v/>
      </c>
      <c r="E1150" s="10" t="str">
        <f aca="false">IF(A1150="","",DATE(YEAR(B1150),MONTH(B1150),1))</f>
        <v/>
      </c>
      <c r="F1150" s="4" t="str">
        <f aca="false">IF(A1150="","",(YEAR(E1150)-YEAR(D1150))*12+MONTH(E1150)-MONTH(D1150))</f>
        <v/>
      </c>
      <c r="G1150" s="4" t="str">
        <f aca="false">IF(A1150="","",IF(COUNTIFS($A$2:A1150,A1150,$F$2:F1150,F1150)=1,1,0))</f>
        <v/>
      </c>
    </row>
    <row r="1151" customFormat="false" ht="15" hidden="false" customHeight="false" outlineLevel="0" collapsed="false">
      <c r="A1151" s="11"/>
      <c r="B1151" s="11"/>
      <c r="C1151" s="11"/>
      <c r="D1151" s="10" t="str">
        <f aca="false">IF(A1151="","",DATE(YEAR(_xlfn.MINIFS($B:$B,$A:$A,A1151)),MONTH(_xlfn.MINIFS($B:$B,$A:$A,A1151)),1))</f>
        <v/>
      </c>
      <c r="E1151" s="10" t="str">
        <f aca="false">IF(A1151="","",DATE(YEAR(B1151),MONTH(B1151),1))</f>
        <v/>
      </c>
      <c r="F1151" s="4" t="str">
        <f aca="false">IF(A1151="","",(YEAR(E1151)-YEAR(D1151))*12+MONTH(E1151)-MONTH(D1151))</f>
        <v/>
      </c>
      <c r="G1151" s="4" t="str">
        <f aca="false">IF(A1151="","",IF(COUNTIFS($A$2:A1151,A1151,$F$2:F1151,F1151)=1,1,0))</f>
        <v/>
      </c>
    </row>
    <row r="1152" customFormat="false" ht="15" hidden="false" customHeight="false" outlineLevel="0" collapsed="false">
      <c r="A1152" s="11"/>
      <c r="B1152" s="11"/>
      <c r="C1152" s="11"/>
      <c r="D1152" s="10" t="str">
        <f aca="false">IF(A1152="","",DATE(YEAR(_xlfn.MINIFS($B:$B,$A:$A,A1152)),MONTH(_xlfn.MINIFS($B:$B,$A:$A,A1152)),1))</f>
        <v/>
      </c>
      <c r="E1152" s="10" t="str">
        <f aca="false">IF(A1152="","",DATE(YEAR(B1152),MONTH(B1152),1))</f>
        <v/>
      </c>
      <c r="F1152" s="4" t="str">
        <f aca="false">IF(A1152="","",(YEAR(E1152)-YEAR(D1152))*12+MONTH(E1152)-MONTH(D1152))</f>
        <v/>
      </c>
      <c r="G1152" s="4" t="str">
        <f aca="false">IF(A1152="","",IF(COUNTIFS($A$2:A1152,A1152,$F$2:F1152,F1152)=1,1,0))</f>
        <v/>
      </c>
    </row>
    <row r="1153" customFormat="false" ht="15" hidden="false" customHeight="false" outlineLevel="0" collapsed="false">
      <c r="A1153" s="11"/>
      <c r="B1153" s="11"/>
      <c r="C1153" s="11"/>
      <c r="D1153" s="10" t="str">
        <f aca="false">IF(A1153="","",DATE(YEAR(_xlfn.MINIFS($B:$B,$A:$A,A1153)),MONTH(_xlfn.MINIFS($B:$B,$A:$A,A1153)),1))</f>
        <v/>
      </c>
      <c r="E1153" s="10" t="str">
        <f aca="false">IF(A1153="","",DATE(YEAR(B1153),MONTH(B1153),1))</f>
        <v/>
      </c>
      <c r="F1153" s="4" t="str">
        <f aca="false">IF(A1153="","",(YEAR(E1153)-YEAR(D1153))*12+MONTH(E1153)-MONTH(D1153))</f>
        <v/>
      </c>
      <c r="G1153" s="4" t="str">
        <f aca="false">IF(A1153="","",IF(COUNTIFS($A$2:A1153,A1153,$F$2:F1153,F1153)=1,1,0))</f>
        <v/>
      </c>
    </row>
    <row r="1154" customFormat="false" ht="15" hidden="false" customHeight="false" outlineLevel="0" collapsed="false">
      <c r="A1154" s="11"/>
      <c r="B1154" s="11"/>
      <c r="C1154" s="11"/>
      <c r="D1154" s="10" t="str">
        <f aca="false">IF(A1154="","",DATE(YEAR(_xlfn.MINIFS($B:$B,$A:$A,A1154)),MONTH(_xlfn.MINIFS($B:$B,$A:$A,A1154)),1))</f>
        <v/>
      </c>
      <c r="E1154" s="10" t="str">
        <f aca="false">IF(A1154="","",DATE(YEAR(B1154),MONTH(B1154),1))</f>
        <v/>
      </c>
      <c r="F1154" s="4" t="str">
        <f aca="false">IF(A1154="","",(YEAR(E1154)-YEAR(D1154))*12+MONTH(E1154)-MONTH(D1154))</f>
        <v/>
      </c>
      <c r="G1154" s="4" t="str">
        <f aca="false">IF(A1154="","",IF(COUNTIFS($A$2:A1154,A1154,$F$2:F1154,F1154)=1,1,0))</f>
        <v/>
      </c>
    </row>
    <row r="1155" customFormat="false" ht="15" hidden="false" customHeight="false" outlineLevel="0" collapsed="false">
      <c r="A1155" s="11"/>
      <c r="B1155" s="11"/>
      <c r="C1155" s="11"/>
      <c r="D1155" s="10" t="str">
        <f aca="false">IF(A1155="","",DATE(YEAR(_xlfn.MINIFS($B:$B,$A:$A,A1155)),MONTH(_xlfn.MINIFS($B:$B,$A:$A,A1155)),1))</f>
        <v/>
      </c>
      <c r="E1155" s="10" t="str">
        <f aca="false">IF(A1155="","",DATE(YEAR(B1155),MONTH(B1155),1))</f>
        <v/>
      </c>
      <c r="F1155" s="4" t="str">
        <f aca="false">IF(A1155="","",(YEAR(E1155)-YEAR(D1155))*12+MONTH(E1155)-MONTH(D1155))</f>
        <v/>
      </c>
      <c r="G1155" s="4" t="str">
        <f aca="false">IF(A1155="","",IF(COUNTIFS($A$2:A1155,A1155,$F$2:F1155,F1155)=1,1,0))</f>
        <v/>
      </c>
    </row>
    <row r="1156" customFormat="false" ht="15" hidden="false" customHeight="false" outlineLevel="0" collapsed="false">
      <c r="A1156" s="11"/>
      <c r="B1156" s="11"/>
      <c r="C1156" s="11"/>
      <c r="D1156" s="10" t="str">
        <f aca="false">IF(A1156="","",DATE(YEAR(_xlfn.MINIFS($B:$B,$A:$A,A1156)),MONTH(_xlfn.MINIFS($B:$B,$A:$A,A1156)),1))</f>
        <v/>
      </c>
      <c r="E1156" s="10" t="str">
        <f aca="false">IF(A1156="","",DATE(YEAR(B1156),MONTH(B1156),1))</f>
        <v/>
      </c>
      <c r="F1156" s="4" t="str">
        <f aca="false">IF(A1156="","",(YEAR(E1156)-YEAR(D1156))*12+MONTH(E1156)-MONTH(D1156))</f>
        <v/>
      </c>
      <c r="G1156" s="4" t="str">
        <f aca="false">IF(A1156="","",IF(COUNTIFS($A$2:A1156,A1156,$F$2:F1156,F1156)=1,1,0))</f>
        <v/>
      </c>
    </row>
    <row r="1157" customFormat="false" ht="15" hidden="false" customHeight="false" outlineLevel="0" collapsed="false">
      <c r="A1157" s="11"/>
      <c r="B1157" s="11"/>
      <c r="C1157" s="11"/>
      <c r="D1157" s="10" t="str">
        <f aca="false">IF(A1157="","",DATE(YEAR(_xlfn.MINIFS($B:$B,$A:$A,A1157)),MONTH(_xlfn.MINIFS($B:$B,$A:$A,A1157)),1))</f>
        <v/>
      </c>
      <c r="E1157" s="10" t="str">
        <f aca="false">IF(A1157="","",DATE(YEAR(B1157),MONTH(B1157),1))</f>
        <v/>
      </c>
      <c r="F1157" s="4" t="str">
        <f aca="false">IF(A1157="","",(YEAR(E1157)-YEAR(D1157))*12+MONTH(E1157)-MONTH(D1157))</f>
        <v/>
      </c>
      <c r="G1157" s="4" t="str">
        <f aca="false">IF(A1157="","",IF(COUNTIFS($A$2:A1157,A1157,$F$2:F1157,F1157)=1,1,0))</f>
        <v/>
      </c>
    </row>
    <row r="1158" customFormat="false" ht="15" hidden="false" customHeight="false" outlineLevel="0" collapsed="false">
      <c r="A1158" s="11"/>
      <c r="B1158" s="11"/>
      <c r="C1158" s="11"/>
      <c r="D1158" s="10" t="str">
        <f aca="false">IF(A1158="","",DATE(YEAR(_xlfn.MINIFS($B:$B,$A:$A,A1158)),MONTH(_xlfn.MINIFS($B:$B,$A:$A,A1158)),1))</f>
        <v/>
      </c>
      <c r="E1158" s="10" t="str">
        <f aca="false">IF(A1158="","",DATE(YEAR(B1158),MONTH(B1158),1))</f>
        <v/>
      </c>
      <c r="F1158" s="4" t="str">
        <f aca="false">IF(A1158="","",(YEAR(E1158)-YEAR(D1158))*12+MONTH(E1158)-MONTH(D1158))</f>
        <v/>
      </c>
      <c r="G1158" s="4" t="str">
        <f aca="false">IF(A1158="","",IF(COUNTIFS($A$2:A1158,A1158,$F$2:F1158,F1158)=1,1,0))</f>
        <v/>
      </c>
    </row>
    <row r="1159" customFormat="false" ht="15" hidden="false" customHeight="false" outlineLevel="0" collapsed="false">
      <c r="A1159" s="11"/>
      <c r="B1159" s="11"/>
      <c r="C1159" s="11"/>
      <c r="D1159" s="10" t="str">
        <f aca="false">IF(A1159="","",DATE(YEAR(_xlfn.MINIFS($B:$B,$A:$A,A1159)),MONTH(_xlfn.MINIFS($B:$B,$A:$A,A1159)),1))</f>
        <v/>
      </c>
      <c r="E1159" s="10" t="str">
        <f aca="false">IF(A1159="","",DATE(YEAR(B1159),MONTH(B1159),1))</f>
        <v/>
      </c>
      <c r="F1159" s="4" t="str">
        <f aca="false">IF(A1159="","",(YEAR(E1159)-YEAR(D1159))*12+MONTH(E1159)-MONTH(D1159))</f>
        <v/>
      </c>
      <c r="G1159" s="4" t="str">
        <f aca="false">IF(A1159="","",IF(COUNTIFS($A$2:A1159,A1159,$F$2:F1159,F1159)=1,1,0))</f>
        <v/>
      </c>
    </row>
    <row r="1160" customFormat="false" ht="15" hidden="false" customHeight="false" outlineLevel="0" collapsed="false">
      <c r="A1160" s="11"/>
      <c r="B1160" s="11"/>
      <c r="C1160" s="11"/>
      <c r="D1160" s="10" t="str">
        <f aca="false">IF(A1160="","",DATE(YEAR(_xlfn.MINIFS($B:$B,$A:$A,A1160)),MONTH(_xlfn.MINIFS($B:$B,$A:$A,A1160)),1))</f>
        <v/>
      </c>
      <c r="E1160" s="10" t="str">
        <f aca="false">IF(A1160="","",DATE(YEAR(B1160),MONTH(B1160),1))</f>
        <v/>
      </c>
      <c r="F1160" s="4" t="str">
        <f aca="false">IF(A1160="","",(YEAR(E1160)-YEAR(D1160))*12+MONTH(E1160)-MONTH(D1160))</f>
        <v/>
      </c>
      <c r="G1160" s="4" t="str">
        <f aca="false">IF(A1160="","",IF(COUNTIFS($A$2:A1160,A1160,$F$2:F1160,F1160)=1,1,0))</f>
        <v/>
      </c>
    </row>
    <row r="1161" customFormat="false" ht="15" hidden="false" customHeight="false" outlineLevel="0" collapsed="false">
      <c r="A1161" s="11"/>
      <c r="B1161" s="11"/>
      <c r="C1161" s="11"/>
      <c r="D1161" s="10" t="str">
        <f aca="false">IF(A1161="","",DATE(YEAR(_xlfn.MINIFS($B:$B,$A:$A,A1161)),MONTH(_xlfn.MINIFS($B:$B,$A:$A,A1161)),1))</f>
        <v/>
      </c>
      <c r="E1161" s="10" t="str">
        <f aca="false">IF(A1161="","",DATE(YEAR(B1161),MONTH(B1161),1))</f>
        <v/>
      </c>
      <c r="F1161" s="4" t="str">
        <f aca="false">IF(A1161="","",(YEAR(E1161)-YEAR(D1161))*12+MONTH(E1161)-MONTH(D1161))</f>
        <v/>
      </c>
      <c r="G1161" s="4" t="str">
        <f aca="false">IF(A1161="","",IF(COUNTIFS($A$2:A1161,A1161,$F$2:F1161,F1161)=1,1,0))</f>
        <v/>
      </c>
    </row>
    <row r="1162" customFormat="false" ht="15" hidden="false" customHeight="false" outlineLevel="0" collapsed="false">
      <c r="A1162" s="11"/>
      <c r="B1162" s="11"/>
      <c r="C1162" s="11"/>
      <c r="D1162" s="10" t="str">
        <f aca="false">IF(A1162="","",DATE(YEAR(_xlfn.MINIFS($B:$B,$A:$A,A1162)),MONTH(_xlfn.MINIFS($B:$B,$A:$A,A1162)),1))</f>
        <v/>
      </c>
      <c r="E1162" s="10" t="str">
        <f aca="false">IF(A1162="","",DATE(YEAR(B1162),MONTH(B1162),1))</f>
        <v/>
      </c>
      <c r="F1162" s="4" t="str">
        <f aca="false">IF(A1162="","",(YEAR(E1162)-YEAR(D1162))*12+MONTH(E1162)-MONTH(D1162))</f>
        <v/>
      </c>
      <c r="G1162" s="4" t="str">
        <f aca="false">IF(A1162="","",IF(COUNTIFS($A$2:A1162,A1162,$F$2:F1162,F1162)=1,1,0))</f>
        <v/>
      </c>
    </row>
    <row r="1163" customFormat="false" ht="15" hidden="false" customHeight="false" outlineLevel="0" collapsed="false">
      <c r="A1163" s="11"/>
      <c r="B1163" s="11"/>
      <c r="C1163" s="11"/>
      <c r="D1163" s="10" t="str">
        <f aca="false">IF(A1163="","",DATE(YEAR(_xlfn.MINIFS($B:$B,$A:$A,A1163)),MONTH(_xlfn.MINIFS($B:$B,$A:$A,A1163)),1))</f>
        <v/>
      </c>
      <c r="E1163" s="10" t="str">
        <f aca="false">IF(A1163="","",DATE(YEAR(B1163),MONTH(B1163),1))</f>
        <v/>
      </c>
      <c r="F1163" s="4" t="str">
        <f aca="false">IF(A1163="","",(YEAR(E1163)-YEAR(D1163))*12+MONTH(E1163)-MONTH(D1163))</f>
        <v/>
      </c>
      <c r="G1163" s="4" t="str">
        <f aca="false">IF(A1163="","",IF(COUNTIFS($A$2:A1163,A1163,$F$2:F1163,F1163)=1,1,0))</f>
        <v/>
      </c>
    </row>
    <row r="1164" customFormat="false" ht="15" hidden="false" customHeight="false" outlineLevel="0" collapsed="false">
      <c r="A1164" s="11"/>
      <c r="B1164" s="11"/>
      <c r="C1164" s="11"/>
      <c r="D1164" s="10" t="str">
        <f aca="false">IF(A1164="","",DATE(YEAR(_xlfn.MINIFS($B:$B,$A:$A,A1164)),MONTH(_xlfn.MINIFS($B:$B,$A:$A,A1164)),1))</f>
        <v/>
      </c>
      <c r="E1164" s="10" t="str">
        <f aca="false">IF(A1164="","",DATE(YEAR(B1164),MONTH(B1164),1))</f>
        <v/>
      </c>
      <c r="F1164" s="4" t="str">
        <f aca="false">IF(A1164="","",(YEAR(E1164)-YEAR(D1164))*12+MONTH(E1164)-MONTH(D1164))</f>
        <v/>
      </c>
      <c r="G1164" s="4" t="str">
        <f aca="false">IF(A1164="","",IF(COUNTIFS($A$2:A1164,A1164,$F$2:F1164,F1164)=1,1,0))</f>
        <v/>
      </c>
    </row>
    <row r="1165" customFormat="false" ht="15" hidden="false" customHeight="false" outlineLevel="0" collapsed="false">
      <c r="A1165" s="11"/>
      <c r="B1165" s="11"/>
      <c r="C1165" s="11"/>
      <c r="D1165" s="10" t="str">
        <f aca="false">IF(A1165="","",DATE(YEAR(_xlfn.MINIFS($B:$B,$A:$A,A1165)),MONTH(_xlfn.MINIFS($B:$B,$A:$A,A1165)),1))</f>
        <v/>
      </c>
      <c r="E1165" s="10" t="str">
        <f aca="false">IF(A1165="","",DATE(YEAR(B1165),MONTH(B1165),1))</f>
        <v/>
      </c>
      <c r="F1165" s="4" t="str">
        <f aca="false">IF(A1165="","",(YEAR(E1165)-YEAR(D1165))*12+MONTH(E1165)-MONTH(D1165))</f>
        <v/>
      </c>
      <c r="G1165" s="4" t="str">
        <f aca="false">IF(A1165="","",IF(COUNTIFS($A$2:A1165,A1165,$F$2:F1165,F1165)=1,1,0))</f>
        <v/>
      </c>
    </row>
    <row r="1166" customFormat="false" ht="15" hidden="false" customHeight="false" outlineLevel="0" collapsed="false">
      <c r="A1166" s="11"/>
      <c r="B1166" s="11"/>
      <c r="C1166" s="11"/>
      <c r="D1166" s="10" t="str">
        <f aca="false">IF(A1166="","",DATE(YEAR(_xlfn.MINIFS($B:$B,$A:$A,A1166)),MONTH(_xlfn.MINIFS($B:$B,$A:$A,A1166)),1))</f>
        <v/>
      </c>
      <c r="E1166" s="10" t="str">
        <f aca="false">IF(A1166="","",DATE(YEAR(B1166),MONTH(B1166),1))</f>
        <v/>
      </c>
      <c r="F1166" s="4" t="str">
        <f aca="false">IF(A1166="","",(YEAR(E1166)-YEAR(D1166))*12+MONTH(E1166)-MONTH(D1166))</f>
        <v/>
      </c>
      <c r="G1166" s="4" t="str">
        <f aca="false">IF(A1166="","",IF(COUNTIFS($A$2:A1166,A1166,$F$2:F1166,F1166)=1,1,0))</f>
        <v/>
      </c>
    </row>
    <row r="1167" customFormat="false" ht="15" hidden="false" customHeight="false" outlineLevel="0" collapsed="false">
      <c r="A1167" s="11"/>
      <c r="B1167" s="11"/>
      <c r="C1167" s="11"/>
      <c r="D1167" s="10" t="str">
        <f aca="false">IF(A1167="","",DATE(YEAR(_xlfn.MINIFS($B:$B,$A:$A,A1167)),MONTH(_xlfn.MINIFS($B:$B,$A:$A,A1167)),1))</f>
        <v/>
      </c>
      <c r="E1167" s="10" t="str">
        <f aca="false">IF(A1167="","",DATE(YEAR(B1167),MONTH(B1167),1))</f>
        <v/>
      </c>
      <c r="F1167" s="4" t="str">
        <f aca="false">IF(A1167="","",(YEAR(E1167)-YEAR(D1167))*12+MONTH(E1167)-MONTH(D1167))</f>
        <v/>
      </c>
      <c r="G1167" s="4" t="str">
        <f aca="false">IF(A1167="","",IF(COUNTIFS($A$2:A1167,A1167,$F$2:F1167,F1167)=1,1,0))</f>
        <v/>
      </c>
    </row>
    <row r="1168" customFormat="false" ht="15" hidden="false" customHeight="false" outlineLevel="0" collapsed="false">
      <c r="A1168" s="11"/>
      <c r="B1168" s="11"/>
      <c r="C1168" s="11"/>
      <c r="D1168" s="10" t="str">
        <f aca="false">IF(A1168="","",DATE(YEAR(_xlfn.MINIFS($B:$B,$A:$A,A1168)),MONTH(_xlfn.MINIFS($B:$B,$A:$A,A1168)),1))</f>
        <v/>
      </c>
      <c r="E1168" s="10" t="str">
        <f aca="false">IF(A1168="","",DATE(YEAR(B1168),MONTH(B1168),1))</f>
        <v/>
      </c>
      <c r="F1168" s="4" t="str">
        <f aca="false">IF(A1168="","",(YEAR(E1168)-YEAR(D1168))*12+MONTH(E1168)-MONTH(D1168))</f>
        <v/>
      </c>
      <c r="G1168" s="4" t="str">
        <f aca="false">IF(A1168="","",IF(COUNTIFS($A$2:A1168,A1168,$F$2:F1168,F1168)=1,1,0))</f>
        <v/>
      </c>
    </row>
    <row r="1169" customFormat="false" ht="15" hidden="false" customHeight="false" outlineLevel="0" collapsed="false">
      <c r="A1169" s="11"/>
      <c r="B1169" s="11"/>
      <c r="C1169" s="11"/>
      <c r="D1169" s="10" t="str">
        <f aca="false">IF(A1169="","",DATE(YEAR(_xlfn.MINIFS($B:$B,$A:$A,A1169)),MONTH(_xlfn.MINIFS($B:$B,$A:$A,A1169)),1))</f>
        <v/>
      </c>
      <c r="E1169" s="10" t="str">
        <f aca="false">IF(A1169="","",DATE(YEAR(B1169),MONTH(B1169),1))</f>
        <v/>
      </c>
      <c r="F1169" s="4" t="str">
        <f aca="false">IF(A1169="","",(YEAR(E1169)-YEAR(D1169))*12+MONTH(E1169)-MONTH(D1169))</f>
        <v/>
      </c>
      <c r="G1169" s="4" t="str">
        <f aca="false">IF(A1169="","",IF(COUNTIFS($A$2:A1169,A1169,$F$2:F1169,F1169)=1,1,0))</f>
        <v/>
      </c>
    </row>
    <row r="1170" customFormat="false" ht="15" hidden="false" customHeight="false" outlineLevel="0" collapsed="false">
      <c r="A1170" s="11"/>
      <c r="B1170" s="11"/>
      <c r="C1170" s="11"/>
      <c r="D1170" s="10" t="str">
        <f aca="false">IF(A1170="","",DATE(YEAR(_xlfn.MINIFS($B:$B,$A:$A,A1170)),MONTH(_xlfn.MINIFS($B:$B,$A:$A,A1170)),1))</f>
        <v/>
      </c>
      <c r="E1170" s="10" t="str">
        <f aca="false">IF(A1170="","",DATE(YEAR(B1170),MONTH(B1170),1))</f>
        <v/>
      </c>
      <c r="F1170" s="4" t="str">
        <f aca="false">IF(A1170="","",(YEAR(E1170)-YEAR(D1170))*12+MONTH(E1170)-MONTH(D1170))</f>
        <v/>
      </c>
      <c r="G1170" s="4" t="str">
        <f aca="false">IF(A1170="","",IF(COUNTIFS($A$2:A1170,A1170,$F$2:F1170,F1170)=1,1,0))</f>
        <v/>
      </c>
    </row>
    <row r="1171" customFormat="false" ht="15" hidden="false" customHeight="false" outlineLevel="0" collapsed="false">
      <c r="A1171" s="11"/>
      <c r="B1171" s="11"/>
      <c r="C1171" s="11"/>
      <c r="D1171" s="10" t="str">
        <f aca="false">IF(A1171="","",DATE(YEAR(_xlfn.MINIFS($B:$B,$A:$A,A1171)),MONTH(_xlfn.MINIFS($B:$B,$A:$A,A1171)),1))</f>
        <v/>
      </c>
      <c r="E1171" s="10" t="str">
        <f aca="false">IF(A1171="","",DATE(YEAR(B1171),MONTH(B1171),1))</f>
        <v/>
      </c>
      <c r="F1171" s="4" t="str">
        <f aca="false">IF(A1171="","",(YEAR(E1171)-YEAR(D1171))*12+MONTH(E1171)-MONTH(D1171))</f>
        <v/>
      </c>
      <c r="G1171" s="4" t="str">
        <f aca="false">IF(A1171="","",IF(COUNTIFS($A$2:A1171,A1171,$F$2:F1171,F1171)=1,1,0))</f>
        <v/>
      </c>
    </row>
    <row r="1172" customFormat="false" ht="15" hidden="false" customHeight="false" outlineLevel="0" collapsed="false">
      <c r="A1172" s="11"/>
      <c r="B1172" s="11"/>
      <c r="C1172" s="11"/>
      <c r="D1172" s="10" t="str">
        <f aca="false">IF(A1172="","",DATE(YEAR(_xlfn.MINIFS($B:$B,$A:$A,A1172)),MONTH(_xlfn.MINIFS($B:$B,$A:$A,A1172)),1))</f>
        <v/>
      </c>
      <c r="E1172" s="10" t="str">
        <f aca="false">IF(A1172="","",DATE(YEAR(B1172),MONTH(B1172),1))</f>
        <v/>
      </c>
      <c r="F1172" s="4" t="str">
        <f aca="false">IF(A1172="","",(YEAR(E1172)-YEAR(D1172))*12+MONTH(E1172)-MONTH(D1172))</f>
        <v/>
      </c>
      <c r="G1172" s="4" t="str">
        <f aca="false">IF(A1172="","",IF(COUNTIFS($A$2:A1172,A1172,$F$2:F1172,F1172)=1,1,0))</f>
        <v/>
      </c>
    </row>
    <row r="1173" customFormat="false" ht="15" hidden="false" customHeight="false" outlineLevel="0" collapsed="false">
      <c r="A1173" s="11"/>
      <c r="B1173" s="11"/>
      <c r="C1173" s="11"/>
      <c r="D1173" s="10" t="str">
        <f aca="false">IF(A1173="","",DATE(YEAR(_xlfn.MINIFS($B:$B,$A:$A,A1173)),MONTH(_xlfn.MINIFS($B:$B,$A:$A,A1173)),1))</f>
        <v/>
      </c>
      <c r="E1173" s="10" t="str">
        <f aca="false">IF(A1173="","",DATE(YEAR(B1173),MONTH(B1173),1))</f>
        <v/>
      </c>
      <c r="F1173" s="4" t="str">
        <f aca="false">IF(A1173="","",(YEAR(E1173)-YEAR(D1173))*12+MONTH(E1173)-MONTH(D1173))</f>
        <v/>
      </c>
      <c r="G1173" s="4" t="str">
        <f aca="false">IF(A1173="","",IF(COUNTIFS($A$2:A1173,A1173,$F$2:F1173,F1173)=1,1,0))</f>
        <v/>
      </c>
    </row>
    <row r="1174" customFormat="false" ht="15" hidden="false" customHeight="false" outlineLevel="0" collapsed="false">
      <c r="A1174" s="11"/>
      <c r="B1174" s="11"/>
      <c r="C1174" s="11"/>
      <c r="D1174" s="10" t="str">
        <f aca="false">IF(A1174="","",DATE(YEAR(_xlfn.MINIFS($B:$B,$A:$A,A1174)),MONTH(_xlfn.MINIFS($B:$B,$A:$A,A1174)),1))</f>
        <v/>
      </c>
      <c r="E1174" s="10" t="str">
        <f aca="false">IF(A1174="","",DATE(YEAR(B1174),MONTH(B1174),1))</f>
        <v/>
      </c>
      <c r="F1174" s="4" t="str">
        <f aca="false">IF(A1174="","",(YEAR(E1174)-YEAR(D1174))*12+MONTH(E1174)-MONTH(D1174))</f>
        <v/>
      </c>
      <c r="G1174" s="4" t="str">
        <f aca="false">IF(A1174="","",IF(COUNTIFS($A$2:A1174,A1174,$F$2:F1174,F1174)=1,1,0))</f>
        <v/>
      </c>
    </row>
    <row r="1175" customFormat="false" ht="15" hidden="false" customHeight="false" outlineLevel="0" collapsed="false">
      <c r="A1175" s="11"/>
      <c r="B1175" s="11"/>
      <c r="C1175" s="11"/>
      <c r="D1175" s="10" t="str">
        <f aca="false">IF(A1175="","",DATE(YEAR(_xlfn.MINIFS($B:$B,$A:$A,A1175)),MONTH(_xlfn.MINIFS($B:$B,$A:$A,A1175)),1))</f>
        <v/>
      </c>
      <c r="E1175" s="10" t="str">
        <f aca="false">IF(A1175="","",DATE(YEAR(B1175),MONTH(B1175),1))</f>
        <v/>
      </c>
      <c r="F1175" s="4" t="str">
        <f aca="false">IF(A1175="","",(YEAR(E1175)-YEAR(D1175))*12+MONTH(E1175)-MONTH(D1175))</f>
        <v/>
      </c>
      <c r="G1175" s="4" t="str">
        <f aca="false">IF(A1175="","",IF(COUNTIFS($A$2:A1175,A1175,$F$2:F1175,F1175)=1,1,0))</f>
        <v/>
      </c>
    </row>
    <row r="1176" customFormat="false" ht="15" hidden="false" customHeight="false" outlineLevel="0" collapsed="false">
      <c r="A1176" s="11"/>
      <c r="B1176" s="11"/>
      <c r="C1176" s="11"/>
      <c r="D1176" s="10" t="str">
        <f aca="false">IF(A1176="","",DATE(YEAR(_xlfn.MINIFS($B:$B,$A:$A,A1176)),MONTH(_xlfn.MINIFS($B:$B,$A:$A,A1176)),1))</f>
        <v/>
      </c>
      <c r="E1176" s="10" t="str">
        <f aca="false">IF(A1176="","",DATE(YEAR(B1176),MONTH(B1176),1))</f>
        <v/>
      </c>
      <c r="F1176" s="4" t="str">
        <f aca="false">IF(A1176="","",(YEAR(E1176)-YEAR(D1176))*12+MONTH(E1176)-MONTH(D1176))</f>
        <v/>
      </c>
      <c r="G1176" s="4" t="str">
        <f aca="false">IF(A1176="","",IF(COUNTIFS($A$2:A1176,A1176,$F$2:F1176,F1176)=1,1,0))</f>
        <v/>
      </c>
    </row>
    <row r="1177" customFormat="false" ht="15" hidden="false" customHeight="false" outlineLevel="0" collapsed="false">
      <c r="A1177" s="11"/>
      <c r="B1177" s="11"/>
      <c r="C1177" s="11"/>
      <c r="D1177" s="10" t="str">
        <f aca="false">IF(A1177="","",DATE(YEAR(_xlfn.MINIFS($B:$B,$A:$A,A1177)),MONTH(_xlfn.MINIFS($B:$B,$A:$A,A1177)),1))</f>
        <v/>
      </c>
      <c r="E1177" s="10" t="str">
        <f aca="false">IF(A1177="","",DATE(YEAR(B1177),MONTH(B1177),1))</f>
        <v/>
      </c>
      <c r="F1177" s="4" t="str">
        <f aca="false">IF(A1177="","",(YEAR(E1177)-YEAR(D1177))*12+MONTH(E1177)-MONTH(D1177))</f>
        <v/>
      </c>
      <c r="G1177" s="4" t="str">
        <f aca="false">IF(A1177="","",IF(COUNTIFS($A$2:A1177,A1177,$F$2:F1177,F1177)=1,1,0))</f>
        <v/>
      </c>
    </row>
    <row r="1178" customFormat="false" ht="15" hidden="false" customHeight="false" outlineLevel="0" collapsed="false">
      <c r="A1178" s="11"/>
      <c r="B1178" s="11"/>
      <c r="C1178" s="11"/>
      <c r="D1178" s="10" t="str">
        <f aca="false">IF(A1178="","",DATE(YEAR(_xlfn.MINIFS($B:$B,$A:$A,A1178)),MONTH(_xlfn.MINIFS($B:$B,$A:$A,A1178)),1))</f>
        <v/>
      </c>
      <c r="E1178" s="10" t="str">
        <f aca="false">IF(A1178="","",DATE(YEAR(B1178),MONTH(B1178),1))</f>
        <v/>
      </c>
      <c r="F1178" s="4" t="str">
        <f aca="false">IF(A1178="","",(YEAR(E1178)-YEAR(D1178))*12+MONTH(E1178)-MONTH(D1178))</f>
        <v/>
      </c>
      <c r="G1178" s="4" t="str">
        <f aca="false">IF(A1178="","",IF(COUNTIFS($A$2:A1178,A1178,$F$2:F1178,F1178)=1,1,0))</f>
        <v/>
      </c>
    </row>
    <row r="1179" customFormat="false" ht="15" hidden="false" customHeight="false" outlineLevel="0" collapsed="false">
      <c r="A1179" s="11"/>
      <c r="B1179" s="11"/>
      <c r="C1179" s="11"/>
      <c r="D1179" s="10" t="str">
        <f aca="false">IF(A1179="","",DATE(YEAR(_xlfn.MINIFS($B:$B,$A:$A,A1179)),MONTH(_xlfn.MINIFS($B:$B,$A:$A,A1179)),1))</f>
        <v/>
      </c>
      <c r="E1179" s="10" t="str">
        <f aca="false">IF(A1179="","",DATE(YEAR(B1179),MONTH(B1179),1))</f>
        <v/>
      </c>
      <c r="F1179" s="4" t="str">
        <f aca="false">IF(A1179="","",(YEAR(E1179)-YEAR(D1179))*12+MONTH(E1179)-MONTH(D1179))</f>
        <v/>
      </c>
      <c r="G1179" s="4" t="str">
        <f aca="false">IF(A1179="","",IF(COUNTIFS($A$2:A1179,A1179,$F$2:F1179,F1179)=1,1,0))</f>
        <v/>
      </c>
    </row>
    <row r="1180" customFormat="false" ht="15" hidden="false" customHeight="false" outlineLevel="0" collapsed="false">
      <c r="A1180" s="11"/>
      <c r="B1180" s="11"/>
      <c r="C1180" s="11"/>
      <c r="D1180" s="10" t="str">
        <f aca="false">IF(A1180="","",DATE(YEAR(_xlfn.MINIFS($B:$B,$A:$A,A1180)),MONTH(_xlfn.MINIFS($B:$B,$A:$A,A1180)),1))</f>
        <v/>
      </c>
      <c r="E1180" s="10" t="str">
        <f aca="false">IF(A1180="","",DATE(YEAR(B1180),MONTH(B1180),1))</f>
        <v/>
      </c>
      <c r="F1180" s="4" t="str">
        <f aca="false">IF(A1180="","",(YEAR(E1180)-YEAR(D1180))*12+MONTH(E1180)-MONTH(D1180))</f>
        <v/>
      </c>
      <c r="G1180" s="4" t="str">
        <f aca="false">IF(A1180="","",IF(COUNTIFS($A$2:A1180,A1180,$F$2:F1180,F1180)=1,1,0))</f>
        <v/>
      </c>
    </row>
    <row r="1181" customFormat="false" ht="15" hidden="false" customHeight="false" outlineLevel="0" collapsed="false">
      <c r="A1181" s="11"/>
      <c r="B1181" s="11"/>
      <c r="C1181" s="11"/>
      <c r="D1181" s="10" t="str">
        <f aca="false">IF(A1181="","",DATE(YEAR(_xlfn.MINIFS($B:$B,$A:$A,A1181)),MONTH(_xlfn.MINIFS($B:$B,$A:$A,A1181)),1))</f>
        <v/>
      </c>
      <c r="E1181" s="10" t="str">
        <f aca="false">IF(A1181="","",DATE(YEAR(B1181),MONTH(B1181),1))</f>
        <v/>
      </c>
      <c r="F1181" s="4" t="str">
        <f aca="false">IF(A1181="","",(YEAR(E1181)-YEAR(D1181))*12+MONTH(E1181)-MONTH(D1181))</f>
        <v/>
      </c>
      <c r="G1181" s="4" t="str">
        <f aca="false">IF(A1181="","",IF(COUNTIFS($A$2:A1181,A1181,$F$2:F1181,F1181)=1,1,0))</f>
        <v/>
      </c>
    </row>
    <row r="1182" customFormat="false" ht="15" hidden="false" customHeight="false" outlineLevel="0" collapsed="false">
      <c r="A1182" s="11"/>
      <c r="B1182" s="11"/>
      <c r="C1182" s="11"/>
      <c r="D1182" s="10" t="str">
        <f aca="false">IF(A1182="","",DATE(YEAR(_xlfn.MINIFS($B:$B,$A:$A,A1182)),MONTH(_xlfn.MINIFS($B:$B,$A:$A,A1182)),1))</f>
        <v/>
      </c>
      <c r="E1182" s="10" t="str">
        <f aca="false">IF(A1182="","",DATE(YEAR(B1182),MONTH(B1182),1))</f>
        <v/>
      </c>
      <c r="F1182" s="4" t="str">
        <f aca="false">IF(A1182="","",(YEAR(E1182)-YEAR(D1182))*12+MONTH(E1182)-MONTH(D1182))</f>
        <v/>
      </c>
      <c r="G1182" s="4" t="str">
        <f aca="false">IF(A1182="","",IF(COUNTIFS($A$2:A1182,A1182,$F$2:F1182,F1182)=1,1,0))</f>
        <v/>
      </c>
    </row>
    <row r="1183" customFormat="false" ht="15" hidden="false" customHeight="false" outlineLevel="0" collapsed="false">
      <c r="A1183" s="11"/>
      <c r="B1183" s="11"/>
      <c r="C1183" s="11"/>
      <c r="D1183" s="10" t="str">
        <f aca="false">IF(A1183="","",DATE(YEAR(_xlfn.MINIFS($B:$B,$A:$A,A1183)),MONTH(_xlfn.MINIFS($B:$B,$A:$A,A1183)),1))</f>
        <v/>
      </c>
      <c r="E1183" s="10" t="str">
        <f aca="false">IF(A1183="","",DATE(YEAR(B1183),MONTH(B1183),1))</f>
        <v/>
      </c>
      <c r="F1183" s="4" t="str">
        <f aca="false">IF(A1183="","",(YEAR(E1183)-YEAR(D1183))*12+MONTH(E1183)-MONTH(D1183))</f>
        <v/>
      </c>
      <c r="G1183" s="4" t="str">
        <f aca="false">IF(A1183="","",IF(COUNTIFS($A$2:A1183,A1183,$F$2:F1183,F1183)=1,1,0))</f>
        <v/>
      </c>
    </row>
    <row r="1184" customFormat="false" ht="15" hidden="false" customHeight="false" outlineLevel="0" collapsed="false">
      <c r="A1184" s="11"/>
      <c r="B1184" s="11"/>
      <c r="C1184" s="11"/>
      <c r="D1184" s="10" t="str">
        <f aca="false">IF(A1184="","",DATE(YEAR(_xlfn.MINIFS($B:$B,$A:$A,A1184)),MONTH(_xlfn.MINIFS($B:$B,$A:$A,A1184)),1))</f>
        <v/>
      </c>
      <c r="E1184" s="10" t="str">
        <f aca="false">IF(A1184="","",DATE(YEAR(B1184),MONTH(B1184),1))</f>
        <v/>
      </c>
      <c r="F1184" s="4" t="str">
        <f aca="false">IF(A1184="","",(YEAR(E1184)-YEAR(D1184))*12+MONTH(E1184)-MONTH(D1184))</f>
        <v/>
      </c>
      <c r="G1184" s="4" t="str">
        <f aca="false">IF(A1184="","",IF(COUNTIFS($A$2:A1184,A1184,$F$2:F1184,F1184)=1,1,0))</f>
        <v/>
      </c>
    </row>
    <row r="1185" customFormat="false" ht="15" hidden="false" customHeight="false" outlineLevel="0" collapsed="false">
      <c r="A1185" s="11"/>
      <c r="B1185" s="11"/>
      <c r="C1185" s="11"/>
      <c r="D1185" s="10" t="str">
        <f aca="false">IF(A1185="","",DATE(YEAR(_xlfn.MINIFS($B:$B,$A:$A,A1185)),MONTH(_xlfn.MINIFS($B:$B,$A:$A,A1185)),1))</f>
        <v/>
      </c>
      <c r="E1185" s="10" t="str">
        <f aca="false">IF(A1185="","",DATE(YEAR(B1185),MONTH(B1185),1))</f>
        <v/>
      </c>
      <c r="F1185" s="4" t="str">
        <f aca="false">IF(A1185="","",(YEAR(E1185)-YEAR(D1185))*12+MONTH(E1185)-MONTH(D1185))</f>
        <v/>
      </c>
      <c r="G1185" s="4" t="str">
        <f aca="false">IF(A1185="","",IF(COUNTIFS($A$2:A1185,A1185,$F$2:F1185,F1185)=1,1,0))</f>
        <v/>
      </c>
    </row>
    <row r="1186" customFormat="false" ht="15" hidden="false" customHeight="false" outlineLevel="0" collapsed="false">
      <c r="A1186" s="11"/>
      <c r="B1186" s="11"/>
      <c r="C1186" s="11"/>
      <c r="D1186" s="10" t="str">
        <f aca="false">IF(A1186="","",DATE(YEAR(_xlfn.MINIFS($B:$B,$A:$A,A1186)),MONTH(_xlfn.MINIFS($B:$B,$A:$A,A1186)),1))</f>
        <v/>
      </c>
      <c r="E1186" s="10" t="str">
        <f aca="false">IF(A1186="","",DATE(YEAR(B1186),MONTH(B1186),1))</f>
        <v/>
      </c>
      <c r="F1186" s="4" t="str">
        <f aca="false">IF(A1186="","",(YEAR(E1186)-YEAR(D1186))*12+MONTH(E1186)-MONTH(D1186))</f>
        <v/>
      </c>
      <c r="G1186" s="4" t="str">
        <f aca="false">IF(A1186="","",IF(COUNTIFS($A$2:A1186,A1186,$F$2:F1186,F1186)=1,1,0))</f>
        <v/>
      </c>
    </row>
    <row r="1187" customFormat="false" ht="15" hidden="false" customHeight="false" outlineLevel="0" collapsed="false">
      <c r="A1187" s="11"/>
      <c r="B1187" s="11"/>
      <c r="C1187" s="11"/>
      <c r="D1187" s="10" t="str">
        <f aca="false">IF(A1187="","",DATE(YEAR(_xlfn.MINIFS($B:$B,$A:$A,A1187)),MONTH(_xlfn.MINIFS($B:$B,$A:$A,A1187)),1))</f>
        <v/>
      </c>
      <c r="E1187" s="10" t="str">
        <f aca="false">IF(A1187="","",DATE(YEAR(B1187),MONTH(B1187),1))</f>
        <v/>
      </c>
      <c r="F1187" s="4" t="str">
        <f aca="false">IF(A1187="","",(YEAR(E1187)-YEAR(D1187))*12+MONTH(E1187)-MONTH(D1187))</f>
        <v/>
      </c>
      <c r="G1187" s="4" t="str">
        <f aca="false">IF(A1187="","",IF(COUNTIFS($A$2:A1187,A1187,$F$2:F1187,F1187)=1,1,0))</f>
        <v/>
      </c>
    </row>
    <row r="1188" customFormat="false" ht="15" hidden="false" customHeight="false" outlineLevel="0" collapsed="false">
      <c r="A1188" s="11"/>
      <c r="B1188" s="11"/>
      <c r="C1188" s="11"/>
      <c r="D1188" s="10" t="str">
        <f aca="false">IF(A1188="","",DATE(YEAR(_xlfn.MINIFS($B:$B,$A:$A,A1188)),MONTH(_xlfn.MINIFS($B:$B,$A:$A,A1188)),1))</f>
        <v/>
      </c>
      <c r="E1188" s="10" t="str">
        <f aca="false">IF(A1188="","",DATE(YEAR(B1188),MONTH(B1188),1))</f>
        <v/>
      </c>
      <c r="F1188" s="4" t="str">
        <f aca="false">IF(A1188="","",(YEAR(E1188)-YEAR(D1188))*12+MONTH(E1188)-MONTH(D1188))</f>
        <v/>
      </c>
      <c r="G1188" s="4" t="str">
        <f aca="false">IF(A1188="","",IF(COUNTIFS($A$2:A1188,A1188,$F$2:F1188,F1188)=1,1,0))</f>
        <v/>
      </c>
    </row>
    <row r="1189" customFormat="false" ht="15" hidden="false" customHeight="false" outlineLevel="0" collapsed="false">
      <c r="A1189" s="11"/>
      <c r="B1189" s="11"/>
      <c r="C1189" s="11"/>
      <c r="D1189" s="10" t="str">
        <f aca="false">IF(A1189="","",DATE(YEAR(_xlfn.MINIFS($B:$B,$A:$A,A1189)),MONTH(_xlfn.MINIFS($B:$B,$A:$A,A1189)),1))</f>
        <v/>
      </c>
      <c r="E1189" s="10" t="str">
        <f aca="false">IF(A1189="","",DATE(YEAR(B1189),MONTH(B1189),1))</f>
        <v/>
      </c>
      <c r="F1189" s="4" t="str">
        <f aca="false">IF(A1189="","",(YEAR(E1189)-YEAR(D1189))*12+MONTH(E1189)-MONTH(D1189))</f>
        <v/>
      </c>
      <c r="G1189" s="4" t="str">
        <f aca="false">IF(A1189="","",IF(COUNTIFS($A$2:A1189,A1189,$F$2:F1189,F1189)=1,1,0))</f>
        <v/>
      </c>
    </row>
    <row r="1190" customFormat="false" ht="15" hidden="false" customHeight="false" outlineLevel="0" collapsed="false">
      <c r="A1190" s="11"/>
      <c r="B1190" s="11"/>
      <c r="C1190" s="11"/>
      <c r="D1190" s="10" t="str">
        <f aca="false">IF(A1190="","",DATE(YEAR(_xlfn.MINIFS($B:$B,$A:$A,A1190)),MONTH(_xlfn.MINIFS($B:$B,$A:$A,A1190)),1))</f>
        <v/>
      </c>
      <c r="E1190" s="10" t="str">
        <f aca="false">IF(A1190="","",DATE(YEAR(B1190),MONTH(B1190),1))</f>
        <v/>
      </c>
      <c r="F1190" s="4" t="str">
        <f aca="false">IF(A1190="","",(YEAR(E1190)-YEAR(D1190))*12+MONTH(E1190)-MONTH(D1190))</f>
        <v/>
      </c>
      <c r="G1190" s="4" t="str">
        <f aca="false">IF(A1190="","",IF(COUNTIFS($A$2:A1190,A1190,$F$2:F1190,F1190)=1,1,0))</f>
        <v/>
      </c>
    </row>
    <row r="1191" customFormat="false" ht="15" hidden="false" customHeight="false" outlineLevel="0" collapsed="false">
      <c r="A1191" s="11"/>
      <c r="B1191" s="11"/>
      <c r="C1191" s="11"/>
      <c r="D1191" s="10" t="str">
        <f aca="false">IF(A1191="","",DATE(YEAR(_xlfn.MINIFS($B:$B,$A:$A,A1191)),MONTH(_xlfn.MINIFS($B:$B,$A:$A,A1191)),1))</f>
        <v/>
      </c>
      <c r="E1191" s="10" t="str">
        <f aca="false">IF(A1191="","",DATE(YEAR(B1191),MONTH(B1191),1))</f>
        <v/>
      </c>
      <c r="F1191" s="4" t="str">
        <f aca="false">IF(A1191="","",(YEAR(E1191)-YEAR(D1191))*12+MONTH(E1191)-MONTH(D1191))</f>
        <v/>
      </c>
      <c r="G1191" s="4" t="str">
        <f aca="false">IF(A1191="","",IF(COUNTIFS($A$2:A1191,A1191,$F$2:F1191,F1191)=1,1,0))</f>
        <v/>
      </c>
    </row>
    <row r="1192" customFormat="false" ht="15" hidden="false" customHeight="false" outlineLevel="0" collapsed="false">
      <c r="A1192" s="11"/>
      <c r="B1192" s="11"/>
      <c r="C1192" s="11"/>
      <c r="D1192" s="10" t="str">
        <f aca="false">IF(A1192="","",DATE(YEAR(_xlfn.MINIFS($B:$B,$A:$A,A1192)),MONTH(_xlfn.MINIFS($B:$B,$A:$A,A1192)),1))</f>
        <v/>
      </c>
      <c r="E1192" s="10" t="str">
        <f aca="false">IF(A1192="","",DATE(YEAR(B1192),MONTH(B1192),1))</f>
        <v/>
      </c>
      <c r="F1192" s="4" t="str">
        <f aca="false">IF(A1192="","",(YEAR(E1192)-YEAR(D1192))*12+MONTH(E1192)-MONTH(D1192))</f>
        <v/>
      </c>
      <c r="G1192" s="4" t="str">
        <f aca="false">IF(A1192="","",IF(COUNTIFS($A$2:A1192,A1192,$F$2:F1192,F1192)=1,1,0))</f>
        <v/>
      </c>
    </row>
    <row r="1193" customFormat="false" ht="15" hidden="false" customHeight="false" outlineLevel="0" collapsed="false">
      <c r="A1193" s="11"/>
      <c r="B1193" s="11"/>
      <c r="C1193" s="11"/>
      <c r="D1193" s="10" t="str">
        <f aca="false">IF(A1193="","",DATE(YEAR(_xlfn.MINIFS($B:$B,$A:$A,A1193)),MONTH(_xlfn.MINIFS($B:$B,$A:$A,A1193)),1))</f>
        <v/>
      </c>
      <c r="E1193" s="10" t="str">
        <f aca="false">IF(A1193="","",DATE(YEAR(B1193),MONTH(B1193),1))</f>
        <v/>
      </c>
      <c r="F1193" s="4" t="str">
        <f aca="false">IF(A1193="","",(YEAR(E1193)-YEAR(D1193))*12+MONTH(E1193)-MONTH(D1193))</f>
        <v/>
      </c>
      <c r="G1193" s="4" t="str">
        <f aca="false">IF(A1193="","",IF(COUNTIFS($A$2:A1193,A1193,$F$2:F1193,F1193)=1,1,0))</f>
        <v/>
      </c>
    </row>
    <row r="1194" customFormat="false" ht="15" hidden="false" customHeight="false" outlineLevel="0" collapsed="false">
      <c r="A1194" s="11"/>
      <c r="B1194" s="11"/>
      <c r="C1194" s="11"/>
      <c r="D1194" s="10" t="str">
        <f aca="false">IF(A1194="","",DATE(YEAR(_xlfn.MINIFS($B:$B,$A:$A,A1194)),MONTH(_xlfn.MINIFS($B:$B,$A:$A,A1194)),1))</f>
        <v/>
      </c>
      <c r="E1194" s="10" t="str">
        <f aca="false">IF(A1194="","",DATE(YEAR(B1194),MONTH(B1194),1))</f>
        <v/>
      </c>
      <c r="F1194" s="4" t="str">
        <f aca="false">IF(A1194="","",(YEAR(E1194)-YEAR(D1194))*12+MONTH(E1194)-MONTH(D1194))</f>
        <v/>
      </c>
      <c r="G1194" s="4" t="str">
        <f aca="false">IF(A1194="","",IF(COUNTIFS($A$2:A1194,A1194,$F$2:F1194,F1194)=1,1,0))</f>
        <v/>
      </c>
    </row>
    <row r="1195" customFormat="false" ht="15" hidden="false" customHeight="false" outlineLevel="0" collapsed="false">
      <c r="A1195" s="11"/>
      <c r="B1195" s="11"/>
      <c r="C1195" s="11"/>
      <c r="D1195" s="10" t="str">
        <f aca="false">IF(A1195="","",DATE(YEAR(_xlfn.MINIFS($B:$B,$A:$A,A1195)),MONTH(_xlfn.MINIFS($B:$B,$A:$A,A1195)),1))</f>
        <v/>
      </c>
      <c r="E1195" s="10" t="str">
        <f aca="false">IF(A1195="","",DATE(YEAR(B1195),MONTH(B1195),1))</f>
        <v/>
      </c>
      <c r="F1195" s="4" t="str">
        <f aca="false">IF(A1195="","",(YEAR(E1195)-YEAR(D1195))*12+MONTH(E1195)-MONTH(D1195))</f>
        <v/>
      </c>
      <c r="G1195" s="4" t="str">
        <f aca="false">IF(A1195="","",IF(COUNTIFS($A$2:A1195,A1195,$F$2:F1195,F1195)=1,1,0))</f>
        <v/>
      </c>
    </row>
    <row r="1196" customFormat="false" ht="15" hidden="false" customHeight="false" outlineLevel="0" collapsed="false">
      <c r="A1196" s="11"/>
      <c r="B1196" s="11"/>
      <c r="C1196" s="11"/>
      <c r="D1196" s="10" t="str">
        <f aca="false">IF(A1196="","",DATE(YEAR(_xlfn.MINIFS($B:$B,$A:$A,A1196)),MONTH(_xlfn.MINIFS($B:$B,$A:$A,A1196)),1))</f>
        <v/>
      </c>
      <c r="E1196" s="10" t="str">
        <f aca="false">IF(A1196="","",DATE(YEAR(B1196),MONTH(B1196),1))</f>
        <v/>
      </c>
      <c r="F1196" s="4" t="str">
        <f aca="false">IF(A1196="","",(YEAR(E1196)-YEAR(D1196))*12+MONTH(E1196)-MONTH(D1196))</f>
        <v/>
      </c>
      <c r="G1196" s="4" t="str">
        <f aca="false">IF(A1196="","",IF(COUNTIFS($A$2:A1196,A1196,$F$2:F1196,F1196)=1,1,0))</f>
        <v/>
      </c>
    </row>
    <row r="1197" customFormat="false" ht="15" hidden="false" customHeight="false" outlineLevel="0" collapsed="false">
      <c r="A1197" s="11"/>
      <c r="B1197" s="11"/>
      <c r="C1197" s="11"/>
      <c r="D1197" s="10" t="str">
        <f aca="false">IF(A1197="","",DATE(YEAR(_xlfn.MINIFS($B:$B,$A:$A,A1197)),MONTH(_xlfn.MINIFS($B:$B,$A:$A,A1197)),1))</f>
        <v/>
      </c>
      <c r="E1197" s="10" t="str">
        <f aca="false">IF(A1197="","",DATE(YEAR(B1197),MONTH(B1197),1))</f>
        <v/>
      </c>
      <c r="F1197" s="4" t="str">
        <f aca="false">IF(A1197="","",(YEAR(E1197)-YEAR(D1197))*12+MONTH(E1197)-MONTH(D1197))</f>
        <v/>
      </c>
      <c r="G1197" s="4" t="str">
        <f aca="false">IF(A1197="","",IF(COUNTIFS($A$2:A1197,A1197,$F$2:F1197,F1197)=1,1,0))</f>
        <v/>
      </c>
    </row>
    <row r="1198" customFormat="false" ht="15" hidden="false" customHeight="false" outlineLevel="0" collapsed="false">
      <c r="A1198" s="11"/>
      <c r="B1198" s="11"/>
      <c r="C1198" s="11"/>
      <c r="D1198" s="10" t="str">
        <f aca="false">IF(A1198="","",DATE(YEAR(_xlfn.MINIFS($B:$B,$A:$A,A1198)),MONTH(_xlfn.MINIFS($B:$B,$A:$A,A1198)),1))</f>
        <v/>
      </c>
      <c r="E1198" s="10" t="str">
        <f aca="false">IF(A1198="","",DATE(YEAR(B1198),MONTH(B1198),1))</f>
        <v/>
      </c>
      <c r="F1198" s="4" t="str">
        <f aca="false">IF(A1198="","",(YEAR(E1198)-YEAR(D1198))*12+MONTH(E1198)-MONTH(D1198))</f>
        <v/>
      </c>
      <c r="G1198" s="4" t="str">
        <f aca="false">IF(A1198="","",IF(COUNTIFS($A$2:A1198,A1198,$F$2:F1198,F1198)=1,1,0))</f>
        <v/>
      </c>
    </row>
    <row r="1199" customFormat="false" ht="15" hidden="false" customHeight="false" outlineLevel="0" collapsed="false">
      <c r="A1199" s="11"/>
      <c r="B1199" s="11"/>
      <c r="C1199" s="11"/>
      <c r="D1199" s="10" t="str">
        <f aca="false">IF(A1199="","",DATE(YEAR(_xlfn.MINIFS($B:$B,$A:$A,A1199)),MONTH(_xlfn.MINIFS($B:$B,$A:$A,A1199)),1))</f>
        <v/>
      </c>
      <c r="E1199" s="10" t="str">
        <f aca="false">IF(A1199="","",DATE(YEAR(B1199),MONTH(B1199),1))</f>
        <v/>
      </c>
      <c r="F1199" s="4" t="str">
        <f aca="false">IF(A1199="","",(YEAR(E1199)-YEAR(D1199))*12+MONTH(E1199)-MONTH(D1199))</f>
        <v/>
      </c>
      <c r="G1199" s="4" t="str">
        <f aca="false">IF(A1199="","",IF(COUNTIFS($A$2:A1199,A1199,$F$2:F1199,F1199)=1,1,0))</f>
        <v/>
      </c>
    </row>
    <row r="1200" customFormat="false" ht="15" hidden="false" customHeight="false" outlineLevel="0" collapsed="false">
      <c r="A1200" s="11"/>
      <c r="B1200" s="11"/>
      <c r="C1200" s="11"/>
      <c r="D1200" s="10" t="str">
        <f aca="false">IF(A1200="","",DATE(YEAR(_xlfn.MINIFS($B:$B,$A:$A,A1200)),MONTH(_xlfn.MINIFS($B:$B,$A:$A,A1200)),1))</f>
        <v/>
      </c>
      <c r="E1200" s="10" t="str">
        <f aca="false">IF(A1200="","",DATE(YEAR(B1200),MONTH(B1200),1))</f>
        <v/>
      </c>
      <c r="F1200" s="4" t="str">
        <f aca="false">IF(A1200="","",(YEAR(E1200)-YEAR(D1200))*12+MONTH(E1200)-MONTH(D1200))</f>
        <v/>
      </c>
      <c r="G1200" s="4" t="str">
        <f aca="false">IF(A1200="","",IF(COUNTIFS($A$2:A1200,A1200,$F$2:F1200,F1200)=1,1,0))</f>
        <v/>
      </c>
    </row>
    <row r="1201" customFormat="false" ht="15" hidden="false" customHeight="false" outlineLevel="0" collapsed="false">
      <c r="A1201" s="11"/>
      <c r="B1201" s="11"/>
      <c r="C1201" s="11"/>
      <c r="D1201" s="10" t="str">
        <f aca="false">IF(A1201="","",DATE(YEAR(_xlfn.MINIFS($B:$B,$A:$A,A1201)),MONTH(_xlfn.MINIFS($B:$B,$A:$A,A1201)),1))</f>
        <v/>
      </c>
      <c r="E1201" s="10" t="str">
        <f aca="false">IF(A1201="","",DATE(YEAR(B1201),MONTH(B1201),1))</f>
        <v/>
      </c>
      <c r="F1201" s="4" t="str">
        <f aca="false">IF(A1201="","",(YEAR(E1201)-YEAR(D1201))*12+MONTH(E1201)-MONTH(D1201))</f>
        <v/>
      </c>
      <c r="G1201" s="4" t="str">
        <f aca="false">IF(A1201="","",IF(COUNTIFS($A$2:A1201,A1201,$F$2:F1201,F1201)=1,1,0))</f>
        <v/>
      </c>
    </row>
    <row r="1202" customFormat="false" ht="15" hidden="false" customHeight="false" outlineLevel="0" collapsed="false">
      <c r="A1202" s="11"/>
      <c r="B1202" s="11"/>
      <c r="C1202" s="11"/>
      <c r="D1202" s="10" t="str">
        <f aca="false">IF(A1202="","",DATE(YEAR(_xlfn.MINIFS($B:$B,$A:$A,A1202)),MONTH(_xlfn.MINIFS($B:$B,$A:$A,A1202)),1))</f>
        <v/>
      </c>
      <c r="E1202" s="10" t="str">
        <f aca="false">IF(A1202="","",DATE(YEAR(B1202),MONTH(B1202),1))</f>
        <v/>
      </c>
      <c r="F1202" s="4" t="str">
        <f aca="false">IF(A1202="","",(YEAR(E1202)-YEAR(D1202))*12+MONTH(E1202)-MONTH(D1202))</f>
        <v/>
      </c>
      <c r="G1202" s="4" t="str">
        <f aca="false">IF(A1202="","",IF(COUNTIFS($A$2:A1202,A1202,$F$2:F1202,F1202)=1,1,0))</f>
        <v/>
      </c>
    </row>
    <row r="1203" customFormat="false" ht="15" hidden="false" customHeight="false" outlineLevel="0" collapsed="false">
      <c r="A1203" s="11"/>
      <c r="B1203" s="11"/>
      <c r="C1203" s="11"/>
      <c r="D1203" s="10" t="str">
        <f aca="false">IF(A1203="","",DATE(YEAR(_xlfn.MINIFS($B:$B,$A:$A,A1203)),MONTH(_xlfn.MINIFS($B:$B,$A:$A,A1203)),1))</f>
        <v/>
      </c>
      <c r="E1203" s="10" t="str">
        <f aca="false">IF(A1203="","",DATE(YEAR(B1203),MONTH(B1203),1))</f>
        <v/>
      </c>
      <c r="F1203" s="4" t="str">
        <f aca="false">IF(A1203="","",(YEAR(E1203)-YEAR(D1203))*12+MONTH(E1203)-MONTH(D1203))</f>
        <v/>
      </c>
      <c r="G1203" s="4" t="str">
        <f aca="false">IF(A1203="","",IF(COUNTIFS($A$2:A1203,A1203,$F$2:F1203,F1203)=1,1,0))</f>
        <v/>
      </c>
    </row>
    <row r="1204" customFormat="false" ht="15" hidden="false" customHeight="false" outlineLevel="0" collapsed="false">
      <c r="A1204" s="11"/>
      <c r="B1204" s="11"/>
      <c r="C1204" s="11"/>
      <c r="D1204" s="10" t="str">
        <f aca="false">IF(A1204="","",DATE(YEAR(_xlfn.MINIFS($B:$B,$A:$A,A1204)),MONTH(_xlfn.MINIFS($B:$B,$A:$A,A1204)),1))</f>
        <v/>
      </c>
      <c r="E1204" s="10" t="str">
        <f aca="false">IF(A1204="","",DATE(YEAR(B1204),MONTH(B1204),1))</f>
        <v/>
      </c>
      <c r="F1204" s="4" t="str">
        <f aca="false">IF(A1204="","",(YEAR(E1204)-YEAR(D1204))*12+MONTH(E1204)-MONTH(D1204))</f>
        <v/>
      </c>
      <c r="G1204" s="4" t="str">
        <f aca="false">IF(A1204="","",IF(COUNTIFS($A$2:A1204,A1204,$F$2:F1204,F1204)=1,1,0))</f>
        <v/>
      </c>
    </row>
    <row r="1205" customFormat="false" ht="15" hidden="false" customHeight="false" outlineLevel="0" collapsed="false">
      <c r="A1205" s="11"/>
      <c r="B1205" s="11"/>
      <c r="C1205" s="11"/>
      <c r="D1205" s="10" t="str">
        <f aca="false">IF(A1205="","",DATE(YEAR(_xlfn.MINIFS($B:$B,$A:$A,A1205)),MONTH(_xlfn.MINIFS($B:$B,$A:$A,A1205)),1))</f>
        <v/>
      </c>
      <c r="E1205" s="10" t="str">
        <f aca="false">IF(A1205="","",DATE(YEAR(B1205),MONTH(B1205),1))</f>
        <v/>
      </c>
      <c r="F1205" s="4" t="str">
        <f aca="false">IF(A1205="","",(YEAR(E1205)-YEAR(D1205))*12+MONTH(E1205)-MONTH(D1205))</f>
        <v/>
      </c>
      <c r="G1205" s="4" t="str">
        <f aca="false">IF(A1205="","",IF(COUNTIFS($A$2:A1205,A1205,$F$2:F1205,F1205)=1,1,0))</f>
        <v/>
      </c>
    </row>
    <row r="1206" customFormat="false" ht="15" hidden="false" customHeight="false" outlineLevel="0" collapsed="false">
      <c r="A1206" s="11"/>
      <c r="B1206" s="11"/>
      <c r="C1206" s="11"/>
      <c r="D1206" s="10" t="str">
        <f aca="false">IF(A1206="","",DATE(YEAR(_xlfn.MINIFS($B:$B,$A:$A,A1206)),MONTH(_xlfn.MINIFS($B:$B,$A:$A,A1206)),1))</f>
        <v/>
      </c>
      <c r="E1206" s="10" t="str">
        <f aca="false">IF(A1206="","",DATE(YEAR(B1206),MONTH(B1206),1))</f>
        <v/>
      </c>
      <c r="F1206" s="4" t="str">
        <f aca="false">IF(A1206="","",(YEAR(E1206)-YEAR(D1206))*12+MONTH(E1206)-MONTH(D1206))</f>
        <v/>
      </c>
      <c r="G1206" s="4" t="str">
        <f aca="false">IF(A1206="","",IF(COUNTIFS($A$2:A1206,A1206,$F$2:F1206,F1206)=1,1,0))</f>
        <v/>
      </c>
    </row>
    <row r="1207" customFormat="false" ht="15" hidden="false" customHeight="false" outlineLevel="0" collapsed="false">
      <c r="A1207" s="11"/>
      <c r="B1207" s="11"/>
      <c r="C1207" s="11"/>
      <c r="D1207" s="10" t="str">
        <f aca="false">IF(A1207="","",DATE(YEAR(_xlfn.MINIFS($B:$B,$A:$A,A1207)),MONTH(_xlfn.MINIFS($B:$B,$A:$A,A1207)),1))</f>
        <v/>
      </c>
      <c r="E1207" s="10" t="str">
        <f aca="false">IF(A1207="","",DATE(YEAR(B1207),MONTH(B1207),1))</f>
        <v/>
      </c>
      <c r="F1207" s="4" t="str">
        <f aca="false">IF(A1207="","",(YEAR(E1207)-YEAR(D1207))*12+MONTH(E1207)-MONTH(D1207))</f>
        <v/>
      </c>
      <c r="G1207" s="4" t="str">
        <f aca="false">IF(A1207="","",IF(COUNTIFS($A$2:A1207,A1207,$F$2:F1207,F1207)=1,1,0))</f>
        <v/>
      </c>
    </row>
    <row r="1208" customFormat="false" ht="15" hidden="false" customHeight="false" outlineLevel="0" collapsed="false">
      <c r="A1208" s="11"/>
      <c r="B1208" s="11"/>
      <c r="C1208" s="11"/>
      <c r="D1208" s="10" t="str">
        <f aca="false">IF(A1208="","",DATE(YEAR(_xlfn.MINIFS($B:$B,$A:$A,A1208)),MONTH(_xlfn.MINIFS($B:$B,$A:$A,A1208)),1))</f>
        <v/>
      </c>
      <c r="E1208" s="10" t="str">
        <f aca="false">IF(A1208="","",DATE(YEAR(B1208),MONTH(B1208),1))</f>
        <v/>
      </c>
      <c r="F1208" s="4" t="str">
        <f aca="false">IF(A1208="","",(YEAR(E1208)-YEAR(D1208))*12+MONTH(E1208)-MONTH(D1208))</f>
        <v/>
      </c>
      <c r="G1208" s="4" t="str">
        <f aca="false">IF(A1208="","",IF(COUNTIFS($A$2:A1208,A1208,$F$2:F1208,F1208)=1,1,0))</f>
        <v/>
      </c>
    </row>
    <row r="1209" customFormat="false" ht="15" hidden="false" customHeight="false" outlineLevel="0" collapsed="false">
      <c r="A1209" s="11"/>
      <c r="B1209" s="11"/>
      <c r="C1209" s="11"/>
      <c r="D1209" s="10" t="str">
        <f aca="false">IF(A1209="","",DATE(YEAR(_xlfn.MINIFS($B:$B,$A:$A,A1209)),MONTH(_xlfn.MINIFS($B:$B,$A:$A,A1209)),1))</f>
        <v/>
      </c>
      <c r="E1209" s="10" t="str">
        <f aca="false">IF(A1209="","",DATE(YEAR(B1209),MONTH(B1209),1))</f>
        <v/>
      </c>
      <c r="F1209" s="4" t="str">
        <f aca="false">IF(A1209="","",(YEAR(E1209)-YEAR(D1209))*12+MONTH(E1209)-MONTH(D1209))</f>
        <v/>
      </c>
      <c r="G1209" s="4" t="str">
        <f aca="false">IF(A1209="","",IF(COUNTIFS($A$2:A1209,A1209,$F$2:F1209,F1209)=1,1,0))</f>
        <v/>
      </c>
    </row>
    <row r="1210" customFormat="false" ht="15" hidden="false" customHeight="false" outlineLevel="0" collapsed="false">
      <c r="A1210" s="11"/>
      <c r="B1210" s="11"/>
      <c r="C1210" s="11"/>
      <c r="D1210" s="10" t="str">
        <f aca="false">IF(A1210="","",DATE(YEAR(_xlfn.MINIFS($B:$B,$A:$A,A1210)),MONTH(_xlfn.MINIFS($B:$B,$A:$A,A1210)),1))</f>
        <v/>
      </c>
      <c r="E1210" s="10" t="str">
        <f aca="false">IF(A1210="","",DATE(YEAR(B1210),MONTH(B1210),1))</f>
        <v/>
      </c>
      <c r="F1210" s="4" t="str">
        <f aca="false">IF(A1210="","",(YEAR(E1210)-YEAR(D1210))*12+MONTH(E1210)-MONTH(D1210))</f>
        <v/>
      </c>
      <c r="G1210" s="4" t="str">
        <f aca="false">IF(A1210="","",IF(COUNTIFS($A$2:A1210,A1210,$F$2:F1210,F1210)=1,1,0))</f>
        <v/>
      </c>
    </row>
    <row r="1211" customFormat="false" ht="15" hidden="false" customHeight="false" outlineLevel="0" collapsed="false">
      <c r="A1211" s="11"/>
      <c r="B1211" s="11"/>
      <c r="C1211" s="11"/>
      <c r="D1211" s="10" t="str">
        <f aca="false">IF(A1211="","",DATE(YEAR(_xlfn.MINIFS($B:$B,$A:$A,A1211)),MONTH(_xlfn.MINIFS($B:$B,$A:$A,A1211)),1))</f>
        <v/>
      </c>
      <c r="E1211" s="10" t="str">
        <f aca="false">IF(A1211="","",DATE(YEAR(B1211),MONTH(B1211),1))</f>
        <v/>
      </c>
      <c r="F1211" s="4" t="str">
        <f aca="false">IF(A1211="","",(YEAR(E1211)-YEAR(D1211))*12+MONTH(E1211)-MONTH(D1211))</f>
        <v/>
      </c>
      <c r="G1211" s="4" t="str">
        <f aca="false">IF(A1211="","",IF(COUNTIFS($A$2:A1211,A1211,$F$2:F1211,F1211)=1,1,0))</f>
        <v/>
      </c>
    </row>
    <row r="1212" customFormat="false" ht="15" hidden="false" customHeight="false" outlineLevel="0" collapsed="false">
      <c r="A1212" s="11"/>
      <c r="B1212" s="11"/>
      <c r="C1212" s="11"/>
      <c r="D1212" s="10" t="str">
        <f aca="false">IF(A1212="","",DATE(YEAR(_xlfn.MINIFS($B:$B,$A:$A,A1212)),MONTH(_xlfn.MINIFS($B:$B,$A:$A,A1212)),1))</f>
        <v/>
      </c>
      <c r="E1212" s="10" t="str">
        <f aca="false">IF(A1212="","",DATE(YEAR(B1212),MONTH(B1212),1))</f>
        <v/>
      </c>
      <c r="F1212" s="4" t="str">
        <f aca="false">IF(A1212="","",(YEAR(E1212)-YEAR(D1212))*12+MONTH(E1212)-MONTH(D1212))</f>
        <v/>
      </c>
      <c r="G1212" s="4" t="str">
        <f aca="false">IF(A1212="","",IF(COUNTIFS($A$2:A1212,A1212,$F$2:F1212,F1212)=1,1,0))</f>
        <v/>
      </c>
    </row>
    <row r="1213" customFormat="false" ht="15" hidden="false" customHeight="false" outlineLevel="0" collapsed="false">
      <c r="A1213" s="11"/>
      <c r="B1213" s="11"/>
      <c r="C1213" s="11"/>
      <c r="D1213" s="10" t="str">
        <f aca="false">IF(A1213="","",DATE(YEAR(_xlfn.MINIFS($B:$B,$A:$A,A1213)),MONTH(_xlfn.MINIFS($B:$B,$A:$A,A1213)),1))</f>
        <v/>
      </c>
      <c r="E1213" s="10" t="str">
        <f aca="false">IF(A1213="","",DATE(YEAR(B1213),MONTH(B1213),1))</f>
        <v/>
      </c>
      <c r="F1213" s="4" t="str">
        <f aca="false">IF(A1213="","",(YEAR(E1213)-YEAR(D1213))*12+MONTH(E1213)-MONTH(D1213))</f>
        <v/>
      </c>
      <c r="G1213" s="4" t="str">
        <f aca="false">IF(A1213="","",IF(COUNTIFS($A$2:A1213,A1213,$F$2:F1213,F1213)=1,1,0))</f>
        <v/>
      </c>
    </row>
    <row r="1214" customFormat="false" ht="15" hidden="false" customHeight="false" outlineLevel="0" collapsed="false">
      <c r="A1214" s="11"/>
      <c r="B1214" s="11"/>
      <c r="C1214" s="11"/>
      <c r="D1214" s="10" t="str">
        <f aca="false">IF(A1214="","",DATE(YEAR(_xlfn.MINIFS($B:$B,$A:$A,A1214)),MONTH(_xlfn.MINIFS($B:$B,$A:$A,A1214)),1))</f>
        <v/>
      </c>
      <c r="E1214" s="10" t="str">
        <f aca="false">IF(A1214="","",DATE(YEAR(B1214),MONTH(B1214),1))</f>
        <v/>
      </c>
      <c r="F1214" s="4" t="str">
        <f aca="false">IF(A1214="","",(YEAR(E1214)-YEAR(D1214))*12+MONTH(E1214)-MONTH(D1214))</f>
        <v/>
      </c>
      <c r="G1214" s="4" t="str">
        <f aca="false">IF(A1214="","",IF(COUNTIFS($A$2:A1214,A1214,$F$2:F1214,F1214)=1,1,0))</f>
        <v/>
      </c>
    </row>
    <row r="1215" customFormat="false" ht="15" hidden="false" customHeight="false" outlineLevel="0" collapsed="false">
      <c r="A1215" s="11"/>
      <c r="B1215" s="11"/>
      <c r="C1215" s="11"/>
      <c r="D1215" s="10" t="str">
        <f aca="false">IF(A1215="","",DATE(YEAR(_xlfn.MINIFS($B:$B,$A:$A,A1215)),MONTH(_xlfn.MINIFS($B:$B,$A:$A,A1215)),1))</f>
        <v/>
      </c>
      <c r="E1215" s="10" t="str">
        <f aca="false">IF(A1215="","",DATE(YEAR(B1215),MONTH(B1215),1))</f>
        <v/>
      </c>
      <c r="F1215" s="4" t="str">
        <f aca="false">IF(A1215="","",(YEAR(E1215)-YEAR(D1215))*12+MONTH(E1215)-MONTH(D1215))</f>
        <v/>
      </c>
      <c r="G1215" s="4" t="str">
        <f aca="false">IF(A1215="","",IF(COUNTIFS($A$2:A1215,A1215,$F$2:F1215,F1215)=1,1,0))</f>
        <v/>
      </c>
    </row>
    <row r="1216" customFormat="false" ht="15" hidden="false" customHeight="false" outlineLevel="0" collapsed="false">
      <c r="A1216" s="11"/>
      <c r="B1216" s="11"/>
      <c r="C1216" s="11"/>
      <c r="D1216" s="10" t="str">
        <f aca="false">IF(A1216="","",DATE(YEAR(_xlfn.MINIFS($B:$B,$A:$A,A1216)),MONTH(_xlfn.MINIFS($B:$B,$A:$A,A1216)),1))</f>
        <v/>
      </c>
      <c r="E1216" s="10" t="str">
        <f aca="false">IF(A1216="","",DATE(YEAR(B1216),MONTH(B1216),1))</f>
        <v/>
      </c>
      <c r="F1216" s="4" t="str">
        <f aca="false">IF(A1216="","",(YEAR(E1216)-YEAR(D1216))*12+MONTH(E1216)-MONTH(D1216))</f>
        <v/>
      </c>
      <c r="G1216" s="4" t="str">
        <f aca="false">IF(A1216="","",IF(COUNTIFS($A$2:A1216,A1216,$F$2:F1216,F1216)=1,1,0))</f>
        <v/>
      </c>
    </row>
    <row r="1217" customFormat="false" ht="15" hidden="false" customHeight="false" outlineLevel="0" collapsed="false">
      <c r="A1217" s="11"/>
      <c r="B1217" s="11"/>
      <c r="C1217" s="11"/>
      <c r="D1217" s="10" t="str">
        <f aca="false">IF(A1217="","",DATE(YEAR(_xlfn.MINIFS($B:$B,$A:$A,A1217)),MONTH(_xlfn.MINIFS($B:$B,$A:$A,A1217)),1))</f>
        <v/>
      </c>
      <c r="E1217" s="10" t="str">
        <f aca="false">IF(A1217="","",DATE(YEAR(B1217),MONTH(B1217),1))</f>
        <v/>
      </c>
      <c r="F1217" s="4" t="str">
        <f aca="false">IF(A1217="","",(YEAR(E1217)-YEAR(D1217))*12+MONTH(E1217)-MONTH(D1217))</f>
        <v/>
      </c>
      <c r="G1217" s="4" t="str">
        <f aca="false">IF(A1217="","",IF(COUNTIFS($A$2:A1217,A1217,$F$2:F1217,F1217)=1,1,0))</f>
        <v/>
      </c>
    </row>
    <row r="1218" customFormat="false" ht="15" hidden="false" customHeight="false" outlineLevel="0" collapsed="false">
      <c r="A1218" s="11"/>
      <c r="B1218" s="11"/>
      <c r="C1218" s="11"/>
      <c r="D1218" s="10" t="str">
        <f aca="false">IF(A1218="","",DATE(YEAR(_xlfn.MINIFS($B:$B,$A:$A,A1218)),MONTH(_xlfn.MINIFS($B:$B,$A:$A,A1218)),1))</f>
        <v/>
      </c>
      <c r="E1218" s="10" t="str">
        <f aca="false">IF(A1218="","",DATE(YEAR(B1218),MONTH(B1218),1))</f>
        <v/>
      </c>
      <c r="F1218" s="4" t="str">
        <f aca="false">IF(A1218="","",(YEAR(E1218)-YEAR(D1218))*12+MONTH(E1218)-MONTH(D1218))</f>
        <v/>
      </c>
      <c r="G1218" s="4" t="str">
        <f aca="false">IF(A1218="","",IF(COUNTIFS($A$2:A1218,A1218,$F$2:F1218,F1218)=1,1,0))</f>
        <v/>
      </c>
    </row>
    <row r="1219" customFormat="false" ht="15" hidden="false" customHeight="false" outlineLevel="0" collapsed="false">
      <c r="A1219" s="11"/>
      <c r="B1219" s="11"/>
      <c r="C1219" s="11"/>
      <c r="D1219" s="10" t="str">
        <f aca="false">IF(A1219="","",DATE(YEAR(_xlfn.MINIFS($B:$B,$A:$A,A1219)),MONTH(_xlfn.MINIFS($B:$B,$A:$A,A1219)),1))</f>
        <v/>
      </c>
      <c r="E1219" s="10" t="str">
        <f aca="false">IF(A1219="","",DATE(YEAR(B1219),MONTH(B1219),1))</f>
        <v/>
      </c>
      <c r="F1219" s="4" t="str">
        <f aca="false">IF(A1219="","",(YEAR(E1219)-YEAR(D1219))*12+MONTH(E1219)-MONTH(D1219))</f>
        <v/>
      </c>
      <c r="G1219" s="4" t="str">
        <f aca="false">IF(A1219="","",IF(COUNTIFS($A$2:A1219,A1219,$F$2:F1219,F1219)=1,1,0))</f>
        <v/>
      </c>
    </row>
    <row r="1220" customFormat="false" ht="15" hidden="false" customHeight="false" outlineLevel="0" collapsed="false">
      <c r="A1220" s="11"/>
      <c r="B1220" s="11"/>
      <c r="C1220" s="11"/>
      <c r="D1220" s="10" t="str">
        <f aca="false">IF(A1220="","",DATE(YEAR(_xlfn.MINIFS($B:$B,$A:$A,A1220)),MONTH(_xlfn.MINIFS($B:$B,$A:$A,A1220)),1))</f>
        <v/>
      </c>
      <c r="E1220" s="10" t="str">
        <f aca="false">IF(A1220="","",DATE(YEAR(B1220),MONTH(B1220),1))</f>
        <v/>
      </c>
      <c r="F1220" s="4" t="str">
        <f aca="false">IF(A1220="","",(YEAR(E1220)-YEAR(D1220))*12+MONTH(E1220)-MONTH(D1220))</f>
        <v/>
      </c>
      <c r="G1220" s="4" t="str">
        <f aca="false">IF(A1220="","",IF(COUNTIFS($A$2:A1220,A1220,$F$2:F1220,F1220)=1,1,0))</f>
        <v/>
      </c>
    </row>
    <row r="1221" customFormat="false" ht="15" hidden="false" customHeight="false" outlineLevel="0" collapsed="false">
      <c r="A1221" s="11"/>
      <c r="B1221" s="11"/>
      <c r="C1221" s="11"/>
      <c r="D1221" s="10" t="str">
        <f aca="false">IF(A1221="","",DATE(YEAR(_xlfn.MINIFS($B:$B,$A:$A,A1221)),MONTH(_xlfn.MINIFS($B:$B,$A:$A,A1221)),1))</f>
        <v/>
      </c>
      <c r="E1221" s="10" t="str">
        <f aca="false">IF(A1221="","",DATE(YEAR(B1221),MONTH(B1221),1))</f>
        <v/>
      </c>
      <c r="F1221" s="4" t="str">
        <f aca="false">IF(A1221="","",(YEAR(E1221)-YEAR(D1221))*12+MONTH(E1221)-MONTH(D1221))</f>
        <v/>
      </c>
      <c r="G1221" s="4" t="str">
        <f aca="false">IF(A1221="","",IF(COUNTIFS($A$2:A1221,A1221,$F$2:F1221,F1221)=1,1,0))</f>
        <v/>
      </c>
    </row>
    <row r="1222" customFormat="false" ht="15" hidden="false" customHeight="false" outlineLevel="0" collapsed="false">
      <c r="A1222" s="11"/>
      <c r="B1222" s="11"/>
      <c r="C1222" s="11"/>
      <c r="D1222" s="10" t="str">
        <f aca="false">IF(A1222="","",DATE(YEAR(_xlfn.MINIFS($B:$B,$A:$A,A1222)),MONTH(_xlfn.MINIFS($B:$B,$A:$A,A1222)),1))</f>
        <v/>
      </c>
      <c r="E1222" s="10" t="str">
        <f aca="false">IF(A1222="","",DATE(YEAR(B1222),MONTH(B1222),1))</f>
        <v/>
      </c>
      <c r="F1222" s="4" t="str">
        <f aca="false">IF(A1222="","",(YEAR(E1222)-YEAR(D1222))*12+MONTH(E1222)-MONTH(D1222))</f>
        <v/>
      </c>
      <c r="G1222" s="4" t="str">
        <f aca="false">IF(A1222="","",IF(COUNTIFS($A$2:A1222,A1222,$F$2:F1222,F1222)=1,1,0))</f>
        <v/>
      </c>
    </row>
    <row r="1223" customFormat="false" ht="15" hidden="false" customHeight="false" outlineLevel="0" collapsed="false">
      <c r="A1223" s="11"/>
      <c r="B1223" s="11"/>
      <c r="C1223" s="11"/>
      <c r="D1223" s="10" t="str">
        <f aca="false">IF(A1223="","",DATE(YEAR(_xlfn.MINIFS($B:$B,$A:$A,A1223)),MONTH(_xlfn.MINIFS($B:$B,$A:$A,A1223)),1))</f>
        <v/>
      </c>
      <c r="E1223" s="10" t="str">
        <f aca="false">IF(A1223="","",DATE(YEAR(B1223),MONTH(B1223),1))</f>
        <v/>
      </c>
      <c r="F1223" s="4" t="str">
        <f aca="false">IF(A1223="","",(YEAR(E1223)-YEAR(D1223))*12+MONTH(E1223)-MONTH(D1223))</f>
        <v/>
      </c>
      <c r="G1223" s="4" t="str">
        <f aca="false">IF(A1223="","",IF(COUNTIFS($A$2:A1223,A1223,$F$2:F1223,F1223)=1,1,0))</f>
        <v/>
      </c>
    </row>
    <row r="1224" customFormat="false" ht="15" hidden="false" customHeight="false" outlineLevel="0" collapsed="false">
      <c r="A1224" s="11"/>
      <c r="B1224" s="11"/>
      <c r="C1224" s="11"/>
      <c r="D1224" s="10" t="str">
        <f aca="false">IF(A1224="","",DATE(YEAR(_xlfn.MINIFS($B:$B,$A:$A,A1224)),MONTH(_xlfn.MINIFS($B:$B,$A:$A,A1224)),1))</f>
        <v/>
      </c>
      <c r="E1224" s="10" t="str">
        <f aca="false">IF(A1224="","",DATE(YEAR(B1224),MONTH(B1224),1))</f>
        <v/>
      </c>
      <c r="F1224" s="4" t="str">
        <f aca="false">IF(A1224="","",(YEAR(E1224)-YEAR(D1224))*12+MONTH(E1224)-MONTH(D1224))</f>
        <v/>
      </c>
      <c r="G1224" s="4" t="str">
        <f aca="false">IF(A1224="","",IF(COUNTIFS($A$2:A1224,A1224,$F$2:F1224,F1224)=1,1,0))</f>
        <v/>
      </c>
    </row>
    <row r="1225" customFormat="false" ht="15" hidden="false" customHeight="false" outlineLevel="0" collapsed="false">
      <c r="A1225" s="11"/>
      <c r="B1225" s="11"/>
      <c r="C1225" s="11"/>
      <c r="D1225" s="10" t="str">
        <f aca="false">IF(A1225="","",DATE(YEAR(_xlfn.MINIFS($B:$B,$A:$A,A1225)),MONTH(_xlfn.MINIFS($B:$B,$A:$A,A1225)),1))</f>
        <v/>
      </c>
      <c r="E1225" s="10" t="str">
        <f aca="false">IF(A1225="","",DATE(YEAR(B1225),MONTH(B1225),1))</f>
        <v/>
      </c>
      <c r="F1225" s="4" t="str">
        <f aca="false">IF(A1225="","",(YEAR(E1225)-YEAR(D1225))*12+MONTH(E1225)-MONTH(D1225))</f>
        <v/>
      </c>
      <c r="G1225" s="4" t="str">
        <f aca="false">IF(A1225="","",IF(COUNTIFS($A$2:A1225,A1225,$F$2:F1225,F1225)=1,1,0))</f>
        <v/>
      </c>
    </row>
    <row r="1226" customFormat="false" ht="15" hidden="false" customHeight="false" outlineLevel="0" collapsed="false">
      <c r="A1226" s="11"/>
      <c r="B1226" s="11"/>
      <c r="C1226" s="11"/>
      <c r="D1226" s="10" t="str">
        <f aca="false">IF(A1226="","",DATE(YEAR(_xlfn.MINIFS($B:$B,$A:$A,A1226)),MONTH(_xlfn.MINIFS($B:$B,$A:$A,A1226)),1))</f>
        <v/>
      </c>
      <c r="E1226" s="10" t="str">
        <f aca="false">IF(A1226="","",DATE(YEAR(B1226),MONTH(B1226),1))</f>
        <v/>
      </c>
      <c r="F1226" s="4" t="str">
        <f aca="false">IF(A1226="","",(YEAR(E1226)-YEAR(D1226))*12+MONTH(E1226)-MONTH(D1226))</f>
        <v/>
      </c>
      <c r="G1226" s="4" t="str">
        <f aca="false">IF(A1226="","",IF(COUNTIFS($A$2:A1226,A1226,$F$2:F1226,F1226)=1,1,0))</f>
        <v/>
      </c>
    </row>
    <row r="1227" customFormat="false" ht="15" hidden="false" customHeight="false" outlineLevel="0" collapsed="false">
      <c r="A1227" s="11"/>
      <c r="B1227" s="11"/>
      <c r="C1227" s="11"/>
      <c r="D1227" s="10" t="str">
        <f aca="false">IF(A1227="","",DATE(YEAR(_xlfn.MINIFS($B:$B,$A:$A,A1227)),MONTH(_xlfn.MINIFS($B:$B,$A:$A,A1227)),1))</f>
        <v/>
      </c>
      <c r="E1227" s="10" t="str">
        <f aca="false">IF(A1227="","",DATE(YEAR(B1227),MONTH(B1227),1))</f>
        <v/>
      </c>
      <c r="F1227" s="4" t="str">
        <f aca="false">IF(A1227="","",(YEAR(E1227)-YEAR(D1227))*12+MONTH(E1227)-MONTH(D1227))</f>
        <v/>
      </c>
      <c r="G1227" s="4" t="str">
        <f aca="false">IF(A1227="","",IF(COUNTIFS($A$2:A1227,A1227,$F$2:F1227,F1227)=1,1,0))</f>
        <v/>
      </c>
    </row>
    <row r="1228" customFormat="false" ht="15" hidden="false" customHeight="false" outlineLevel="0" collapsed="false">
      <c r="A1228" s="11"/>
      <c r="B1228" s="11"/>
      <c r="C1228" s="11"/>
      <c r="D1228" s="10" t="str">
        <f aca="false">IF(A1228="","",DATE(YEAR(_xlfn.MINIFS($B:$B,$A:$A,A1228)),MONTH(_xlfn.MINIFS($B:$B,$A:$A,A1228)),1))</f>
        <v/>
      </c>
      <c r="E1228" s="10" t="str">
        <f aca="false">IF(A1228="","",DATE(YEAR(B1228),MONTH(B1228),1))</f>
        <v/>
      </c>
      <c r="F1228" s="4" t="str">
        <f aca="false">IF(A1228="","",(YEAR(E1228)-YEAR(D1228))*12+MONTH(E1228)-MONTH(D1228))</f>
        <v/>
      </c>
      <c r="G1228" s="4" t="str">
        <f aca="false">IF(A1228="","",IF(COUNTIFS($A$2:A1228,A1228,$F$2:F1228,F1228)=1,1,0))</f>
        <v/>
      </c>
    </row>
    <row r="1229" customFormat="false" ht="15" hidden="false" customHeight="false" outlineLevel="0" collapsed="false">
      <c r="A1229" s="11"/>
      <c r="B1229" s="11"/>
      <c r="C1229" s="11"/>
      <c r="D1229" s="10" t="str">
        <f aca="false">IF(A1229="","",DATE(YEAR(_xlfn.MINIFS($B:$B,$A:$A,A1229)),MONTH(_xlfn.MINIFS($B:$B,$A:$A,A1229)),1))</f>
        <v/>
      </c>
      <c r="E1229" s="10" t="str">
        <f aca="false">IF(A1229="","",DATE(YEAR(B1229),MONTH(B1229),1))</f>
        <v/>
      </c>
      <c r="F1229" s="4" t="str">
        <f aca="false">IF(A1229="","",(YEAR(E1229)-YEAR(D1229))*12+MONTH(E1229)-MONTH(D1229))</f>
        <v/>
      </c>
      <c r="G1229" s="4" t="str">
        <f aca="false">IF(A1229="","",IF(COUNTIFS($A$2:A1229,A1229,$F$2:F1229,F1229)=1,1,0))</f>
        <v/>
      </c>
    </row>
    <row r="1230" customFormat="false" ht="15" hidden="false" customHeight="false" outlineLevel="0" collapsed="false">
      <c r="A1230" s="11"/>
      <c r="B1230" s="11"/>
      <c r="C1230" s="11"/>
      <c r="D1230" s="10" t="str">
        <f aca="false">IF(A1230="","",DATE(YEAR(_xlfn.MINIFS($B:$B,$A:$A,A1230)),MONTH(_xlfn.MINIFS($B:$B,$A:$A,A1230)),1))</f>
        <v/>
      </c>
      <c r="E1230" s="10" t="str">
        <f aca="false">IF(A1230="","",DATE(YEAR(B1230),MONTH(B1230),1))</f>
        <v/>
      </c>
      <c r="F1230" s="4" t="str">
        <f aca="false">IF(A1230="","",(YEAR(E1230)-YEAR(D1230))*12+MONTH(E1230)-MONTH(D1230))</f>
        <v/>
      </c>
      <c r="G1230" s="4" t="str">
        <f aca="false">IF(A1230="","",IF(COUNTIFS($A$2:A1230,A1230,$F$2:F1230,F1230)=1,1,0))</f>
        <v/>
      </c>
    </row>
    <row r="1231" customFormat="false" ht="15" hidden="false" customHeight="false" outlineLevel="0" collapsed="false">
      <c r="A1231" s="11"/>
      <c r="B1231" s="11"/>
      <c r="C1231" s="11"/>
      <c r="D1231" s="10" t="str">
        <f aca="false">IF(A1231="","",DATE(YEAR(_xlfn.MINIFS($B:$B,$A:$A,A1231)),MONTH(_xlfn.MINIFS($B:$B,$A:$A,A1231)),1))</f>
        <v/>
      </c>
      <c r="E1231" s="10" t="str">
        <f aca="false">IF(A1231="","",DATE(YEAR(B1231),MONTH(B1231),1))</f>
        <v/>
      </c>
      <c r="F1231" s="4" t="str">
        <f aca="false">IF(A1231="","",(YEAR(E1231)-YEAR(D1231))*12+MONTH(E1231)-MONTH(D1231))</f>
        <v/>
      </c>
      <c r="G1231" s="4" t="str">
        <f aca="false">IF(A1231="","",IF(COUNTIFS($A$2:A1231,A1231,$F$2:F1231,F1231)=1,1,0))</f>
        <v/>
      </c>
    </row>
    <row r="1232" customFormat="false" ht="15" hidden="false" customHeight="false" outlineLevel="0" collapsed="false">
      <c r="A1232" s="11"/>
      <c r="B1232" s="11"/>
      <c r="C1232" s="11"/>
      <c r="D1232" s="10" t="str">
        <f aca="false">IF(A1232="","",DATE(YEAR(_xlfn.MINIFS($B:$B,$A:$A,A1232)),MONTH(_xlfn.MINIFS($B:$B,$A:$A,A1232)),1))</f>
        <v/>
      </c>
      <c r="E1232" s="10" t="str">
        <f aca="false">IF(A1232="","",DATE(YEAR(B1232),MONTH(B1232),1))</f>
        <v/>
      </c>
      <c r="F1232" s="4" t="str">
        <f aca="false">IF(A1232="","",(YEAR(E1232)-YEAR(D1232))*12+MONTH(E1232)-MONTH(D1232))</f>
        <v/>
      </c>
      <c r="G1232" s="4" t="str">
        <f aca="false">IF(A1232="","",IF(COUNTIFS($A$2:A1232,A1232,$F$2:F1232,F1232)=1,1,0))</f>
        <v/>
      </c>
    </row>
    <row r="1233" customFormat="false" ht="15" hidden="false" customHeight="false" outlineLevel="0" collapsed="false">
      <c r="A1233" s="11"/>
      <c r="B1233" s="11"/>
      <c r="C1233" s="11"/>
      <c r="D1233" s="10" t="str">
        <f aca="false">IF(A1233="","",DATE(YEAR(_xlfn.MINIFS($B:$B,$A:$A,A1233)),MONTH(_xlfn.MINIFS($B:$B,$A:$A,A1233)),1))</f>
        <v/>
      </c>
      <c r="E1233" s="10" t="str">
        <f aca="false">IF(A1233="","",DATE(YEAR(B1233),MONTH(B1233),1))</f>
        <v/>
      </c>
      <c r="F1233" s="4" t="str">
        <f aca="false">IF(A1233="","",(YEAR(E1233)-YEAR(D1233))*12+MONTH(E1233)-MONTH(D1233))</f>
        <v/>
      </c>
      <c r="G1233" s="4" t="str">
        <f aca="false">IF(A1233="","",IF(COUNTIFS($A$2:A1233,A1233,$F$2:F1233,F1233)=1,1,0))</f>
        <v/>
      </c>
    </row>
    <row r="1234" customFormat="false" ht="15" hidden="false" customHeight="false" outlineLevel="0" collapsed="false">
      <c r="A1234" s="11"/>
      <c r="B1234" s="11"/>
      <c r="C1234" s="11"/>
      <c r="D1234" s="10" t="str">
        <f aca="false">IF(A1234="","",DATE(YEAR(_xlfn.MINIFS($B:$B,$A:$A,A1234)),MONTH(_xlfn.MINIFS($B:$B,$A:$A,A1234)),1))</f>
        <v/>
      </c>
      <c r="E1234" s="10" t="str">
        <f aca="false">IF(A1234="","",DATE(YEAR(B1234),MONTH(B1234),1))</f>
        <v/>
      </c>
      <c r="F1234" s="4" t="str">
        <f aca="false">IF(A1234="","",(YEAR(E1234)-YEAR(D1234))*12+MONTH(E1234)-MONTH(D1234))</f>
        <v/>
      </c>
      <c r="G1234" s="4" t="str">
        <f aca="false">IF(A1234="","",IF(COUNTIFS($A$2:A1234,A1234,$F$2:F1234,F1234)=1,1,0))</f>
        <v/>
      </c>
    </row>
    <row r="1235" customFormat="false" ht="15" hidden="false" customHeight="false" outlineLevel="0" collapsed="false">
      <c r="A1235" s="11"/>
      <c r="B1235" s="11"/>
      <c r="C1235" s="11"/>
      <c r="D1235" s="10" t="str">
        <f aca="false">IF(A1235="","",DATE(YEAR(_xlfn.MINIFS($B:$B,$A:$A,A1235)),MONTH(_xlfn.MINIFS($B:$B,$A:$A,A1235)),1))</f>
        <v/>
      </c>
      <c r="E1235" s="10" t="str">
        <f aca="false">IF(A1235="","",DATE(YEAR(B1235),MONTH(B1235),1))</f>
        <v/>
      </c>
      <c r="F1235" s="4" t="str">
        <f aca="false">IF(A1235="","",(YEAR(E1235)-YEAR(D1235))*12+MONTH(E1235)-MONTH(D1235))</f>
        <v/>
      </c>
      <c r="G1235" s="4" t="str">
        <f aca="false">IF(A1235="","",IF(COUNTIFS($A$2:A1235,A1235,$F$2:F1235,F1235)=1,1,0))</f>
        <v/>
      </c>
    </row>
    <row r="1236" customFormat="false" ht="15" hidden="false" customHeight="false" outlineLevel="0" collapsed="false">
      <c r="A1236" s="11"/>
      <c r="B1236" s="11"/>
      <c r="C1236" s="11"/>
      <c r="D1236" s="10" t="str">
        <f aca="false">IF(A1236="","",DATE(YEAR(_xlfn.MINIFS($B:$B,$A:$A,A1236)),MONTH(_xlfn.MINIFS($B:$B,$A:$A,A1236)),1))</f>
        <v/>
      </c>
      <c r="E1236" s="10" t="str">
        <f aca="false">IF(A1236="","",DATE(YEAR(B1236),MONTH(B1236),1))</f>
        <v/>
      </c>
      <c r="F1236" s="4" t="str">
        <f aca="false">IF(A1236="","",(YEAR(E1236)-YEAR(D1236))*12+MONTH(E1236)-MONTH(D1236))</f>
        <v/>
      </c>
      <c r="G1236" s="4" t="str">
        <f aca="false">IF(A1236="","",IF(COUNTIFS($A$2:A1236,A1236,$F$2:F1236,F1236)=1,1,0))</f>
        <v/>
      </c>
    </row>
    <row r="1237" customFormat="false" ht="15" hidden="false" customHeight="false" outlineLevel="0" collapsed="false">
      <c r="A1237" s="11"/>
      <c r="B1237" s="11"/>
      <c r="C1237" s="11"/>
      <c r="D1237" s="10" t="str">
        <f aca="false">IF(A1237="","",DATE(YEAR(_xlfn.MINIFS($B:$B,$A:$A,A1237)),MONTH(_xlfn.MINIFS($B:$B,$A:$A,A1237)),1))</f>
        <v/>
      </c>
      <c r="E1237" s="10" t="str">
        <f aca="false">IF(A1237="","",DATE(YEAR(B1237),MONTH(B1237),1))</f>
        <v/>
      </c>
      <c r="F1237" s="4" t="str">
        <f aca="false">IF(A1237="","",(YEAR(E1237)-YEAR(D1237))*12+MONTH(E1237)-MONTH(D1237))</f>
        <v/>
      </c>
      <c r="G1237" s="4" t="str">
        <f aca="false">IF(A1237="","",IF(COUNTIFS($A$2:A1237,A1237,$F$2:F1237,F1237)=1,1,0))</f>
        <v/>
      </c>
    </row>
    <row r="1238" customFormat="false" ht="15" hidden="false" customHeight="false" outlineLevel="0" collapsed="false">
      <c r="A1238" s="11"/>
      <c r="B1238" s="11"/>
      <c r="C1238" s="11"/>
      <c r="D1238" s="10" t="str">
        <f aca="false">IF(A1238="","",DATE(YEAR(_xlfn.MINIFS($B:$B,$A:$A,A1238)),MONTH(_xlfn.MINIFS($B:$B,$A:$A,A1238)),1))</f>
        <v/>
      </c>
      <c r="E1238" s="10" t="str">
        <f aca="false">IF(A1238="","",DATE(YEAR(B1238),MONTH(B1238),1))</f>
        <v/>
      </c>
      <c r="F1238" s="4" t="str">
        <f aca="false">IF(A1238="","",(YEAR(E1238)-YEAR(D1238))*12+MONTH(E1238)-MONTH(D1238))</f>
        <v/>
      </c>
      <c r="G1238" s="4" t="str">
        <f aca="false">IF(A1238="","",IF(COUNTIFS($A$2:A1238,A1238,$F$2:F1238,F1238)=1,1,0))</f>
        <v/>
      </c>
    </row>
    <row r="1239" customFormat="false" ht="15" hidden="false" customHeight="false" outlineLevel="0" collapsed="false">
      <c r="A1239" s="11"/>
      <c r="B1239" s="11"/>
      <c r="C1239" s="11"/>
      <c r="D1239" s="10" t="str">
        <f aca="false">IF(A1239="","",DATE(YEAR(_xlfn.MINIFS($B:$B,$A:$A,A1239)),MONTH(_xlfn.MINIFS($B:$B,$A:$A,A1239)),1))</f>
        <v/>
      </c>
      <c r="E1239" s="10" t="str">
        <f aca="false">IF(A1239="","",DATE(YEAR(B1239),MONTH(B1239),1))</f>
        <v/>
      </c>
      <c r="F1239" s="4" t="str">
        <f aca="false">IF(A1239="","",(YEAR(E1239)-YEAR(D1239))*12+MONTH(E1239)-MONTH(D1239))</f>
        <v/>
      </c>
      <c r="G1239" s="4" t="str">
        <f aca="false">IF(A1239="","",IF(COUNTIFS($A$2:A1239,A1239,$F$2:F1239,F1239)=1,1,0))</f>
        <v/>
      </c>
    </row>
    <row r="1240" customFormat="false" ht="15" hidden="false" customHeight="false" outlineLevel="0" collapsed="false">
      <c r="A1240" s="11"/>
      <c r="B1240" s="11"/>
      <c r="C1240" s="11"/>
      <c r="D1240" s="10" t="str">
        <f aca="false">IF(A1240="","",DATE(YEAR(_xlfn.MINIFS($B:$B,$A:$A,A1240)),MONTH(_xlfn.MINIFS($B:$B,$A:$A,A1240)),1))</f>
        <v/>
      </c>
      <c r="E1240" s="10" t="str">
        <f aca="false">IF(A1240="","",DATE(YEAR(B1240),MONTH(B1240),1))</f>
        <v/>
      </c>
      <c r="F1240" s="4" t="str">
        <f aca="false">IF(A1240="","",(YEAR(E1240)-YEAR(D1240))*12+MONTH(E1240)-MONTH(D1240))</f>
        <v/>
      </c>
      <c r="G1240" s="4" t="str">
        <f aca="false">IF(A1240="","",IF(COUNTIFS($A$2:A1240,A1240,$F$2:F1240,F1240)=1,1,0))</f>
        <v/>
      </c>
    </row>
    <row r="1241" customFormat="false" ht="15" hidden="false" customHeight="false" outlineLevel="0" collapsed="false">
      <c r="A1241" s="11"/>
      <c r="B1241" s="11"/>
      <c r="C1241" s="11"/>
      <c r="D1241" s="10" t="str">
        <f aca="false">IF(A1241="","",DATE(YEAR(_xlfn.MINIFS($B:$B,$A:$A,A1241)),MONTH(_xlfn.MINIFS($B:$B,$A:$A,A1241)),1))</f>
        <v/>
      </c>
      <c r="E1241" s="10" t="str">
        <f aca="false">IF(A1241="","",DATE(YEAR(B1241),MONTH(B1241),1))</f>
        <v/>
      </c>
      <c r="F1241" s="4" t="str">
        <f aca="false">IF(A1241="","",(YEAR(E1241)-YEAR(D1241))*12+MONTH(E1241)-MONTH(D1241))</f>
        <v/>
      </c>
      <c r="G1241" s="4" t="str">
        <f aca="false">IF(A1241="","",IF(COUNTIFS($A$2:A1241,A1241,$F$2:F1241,F1241)=1,1,0))</f>
        <v/>
      </c>
    </row>
    <row r="1242" customFormat="false" ht="15" hidden="false" customHeight="false" outlineLevel="0" collapsed="false">
      <c r="A1242" s="11"/>
      <c r="B1242" s="11"/>
      <c r="C1242" s="11"/>
      <c r="D1242" s="10" t="str">
        <f aca="false">IF(A1242="","",DATE(YEAR(_xlfn.MINIFS($B:$B,$A:$A,A1242)),MONTH(_xlfn.MINIFS($B:$B,$A:$A,A1242)),1))</f>
        <v/>
      </c>
      <c r="E1242" s="10" t="str">
        <f aca="false">IF(A1242="","",DATE(YEAR(B1242),MONTH(B1242),1))</f>
        <v/>
      </c>
      <c r="F1242" s="4" t="str">
        <f aca="false">IF(A1242="","",(YEAR(E1242)-YEAR(D1242))*12+MONTH(E1242)-MONTH(D1242))</f>
        <v/>
      </c>
      <c r="G1242" s="4" t="str">
        <f aca="false">IF(A1242="","",IF(COUNTIFS($A$2:A1242,A1242,$F$2:F1242,F1242)=1,1,0))</f>
        <v/>
      </c>
    </row>
    <row r="1243" customFormat="false" ht="15" hidden="false" customHeight="false" outlineLevel="0" collapsed="false">
      <c r="A1243" s="11"/>
      <c r="B1243" s="11"/>
      <c r="C1243" s="11"/>
      <c r="D1243" s="10" t="str">
        <f aca="false">IF(A1243="","",DATE(YEAR(_xlfn.MINIFS($B:$B,$A:$A,A1243)),MONTH(_xlfn.MINIFS($B:$B,$A:$A,A1243)),1))</f>
        <v/>
      </c>
      <c r="E1243" s="10" t="str">
        <f aca="false">IF(A1243="","",DATE(YEAR(B1243),MONTH(B1243),1))</f>
        <v/>
      </c>
      <c r="F1243" s="4" t="str">
        <f aca="false">IF(A1243="","",(YEAR(E1243)-YEAR(D1243))*12+MONTH(E1243)-MONTH(D1243))</f>
        <v/>
      </c>
      <c r="G1243" s="4" t="str">
        <f aca="false">IF(A1243="","",IF(COUNTIFS($A$2:A1243,A1243,$F$2:F1243,F1243)=1,1,0))</f>
        <v/>
      </c>
    </row>
    <row r="1244" customFormat="false" ht="15" hidden="false" customHeight="false" outlineLevel="0" collapsed="false">
      <c r="A1244" s="11"/>
      <c r="B1244" s="11"/>
      <c r="C1244" s="11"/>
      <c r="D1244" s="10" t="str">
        <f aca="false">IF(A1244="","",DATE(YEAR(_xlfn.MINIFS($B:$B,$A:$A,A1244)),MONTH(_xlfn.MINIFS($B:$B,$A:$A,A1244)),1))</f>
        <v/>
      </c>
      <c r="E1244" s="10" t="str">
        <f aca="false">IF(A1244="","",DATE(YEAR(B1244),MONTH(B1244),1))</f>
        <v/>
      </c>
      <c r="F1244" s="4" t="str">
        <f aca="false">IF(A1244="","",(YEAR(E1244)-YEAR(D1244))*12+MONTH(E1244)-MONTH(D1244))</f>
        <v/>
      </c>
      <c r="G1244" s="4" t="str">
        <f aca="false">IF(A1244="","",IF(COUNTIFS($A$2:A1244,A1244,$F$2:F1244,F1244)=1,1,0))</f>
        <v/>
      </c>
    </row>
    <row r="1245" customFormat="false" ht="15" hidden="false" customHeight="false" outlineLevel="0" collapsed="false">
      <c r="A1245" s="11"/>
      <c r="B1245" s="11"/>
      <c r="C1245" s="11"/>
      <c r="D1245" s="10" t="str">
        <f aca="false">IF(A1245="","",DATE(YEAR(_xlfn.MINIFS($B:$B,$A:$A,A1245)),MONTH(_xlfn.MINIFS($B:$B,$A:$A,A1245)),1))</f>
        <v/>
      </c>
      <c r="E1245" s="10" t="str">
        <f aca="false">IF(A1245="","",DATE(YEAR(B1245),MONTH(B1245),1))</f>
        <v/>
      </c>
      <c r="F1245" s="4" t="str">
        <f aca="false">IF(A1245="","",(YEAR(E1245)-YEAR(D1245))*12+MONTH(E1245)-MONTH(D1245))</f>
        <v/>
      </c>
      <c r="G1245" s="4" t="str">
        <f aca="false">IF(A1245="","",IF(COUNTIFS($A$2:A1245,A1245,$F$2:F1245,F1245)=1,1,0))</f>
        <v/>
      </c>
    </row>
    <row r="1246" customFormat="false" ht="15" hidden="false" customHeight="false" outlineLevel="0" collapsed="false">
      <c r="A1246" s="11"/>
      <c r="B1246" s="11"/>
      <c r="C1246" s="11"/>
      <c r="D1246" s="10" t="str">
        <f aca="false">IF(A1246="","",DATE(YEAR(_xlfn.MINIFS($B:$B,$A:$A,A1246)),MONTH(_xlfn.MINIFS($B:$B,$A:$A,A1246)),1))</f>
        <v/>
      </c>
      <c r="E1246" s="10" t="str">
        <f aca="false">IF(A1246="","",DATE(YEAR(B1246),MONTH(B1246),1))</f>
        <v/>
      </c>
      <c r="F1246" s="4" t="str">
        <f aca="false">IF(A1246="","",(YEAR(E1246)-YEAR(D1246))*12+MONTH(E1246)-MONTH(D1246))</f>
        <v/>
      </c>
      <c r="G1246" s="4" t="str">
        <f aca="false">IF(A1246="","",IF(COUNTIFS($A$2:A1246,A1246,$F$2:F1246,F1246)=1,1,0))</f>
        <v/>
      </c>
    </row>
    <row r="1247" customFormat="false" ht="15" hidden="false" customHeight="false" outlineLevel="0" collapsed="false">
      <c r="A1247" s="11"/>
      <c r="B1247" s="11"/>
      <c r="C1247" s="11"/>
      <c r="D1247" s="10" t="str">
        <f aca="false">IF(A1247="","",DATE(YEAR(_xlfn.MINIFS($B:$B,$A:$A,A1247)),MONTH(_xlfn.MINIFS($B:$B,$A:$A,A1247)),1))</f>
        <v/>
      </c>
      <c r="E1247" s="10" t="str">
        <f aca="false">IF(A1247="","",DATE(YEAR(B1247),MONTH(B1247),1))</f>
        <v/>
      </c>
      <c r="F1247" s="4" t="str">
        <f aca="false">IF(A1247="","",(YEAR(E1247)-YEAR(D1247))*12+MONTH(E1247)-MONTH(D1247))</f>
        <v/>
      </c>
      <c r="G1247" s="4" t="str">
        <f aca="false">IF(A1247="","",IF(COUNTIFS($A$2:A1247,A1247,$F$2:F1247,F1247)=1,1,0))</f>
        <v/>
      </c>
    </row>
    <row r="1248" customFormat="false" ht="15" hidden="false" customHeight="false" outlineLevel="0" collapsed="false">
      <c r="A1248" s="11"/>
      <c r="B1248" s="11"/>
      <c r="C1248" s="11"/>
      <c r="D1248" s="10" t="str">
        <f aca="false">IF(A1248="","",DATE(YEAR(_xlfn.MINIFS($B:$B,$A:$A,A1248)),MONTH(_xlfn.MINIFS($B:$B,$A:$A,A1248)),1))</f>
        <v/>
      </c>
      <c r="E1248" s="10" t="str">
        <f aca="false">IF(A1248="","",DATE(YEAR(B1248),MONTH(B1248),1))</f>
        <v/>
      </c>
      <c r="F1248" s="4" t="str">
        <f aca="false">IF(A1248="","",(YEAR(E1248)-YEAR(D1248))*12+MONTH(E1248)-MONTH(D1248))</f>
        <v/>
      </c>
      <c r="G1248" s="4" t="str">
        <f aca="false">IF(A1248="","",IF(COUNTIFS($A$2:A1248,A1248,$F$2:F1248,F1248)=1,1,0))</f>
        <v/>
      </c>
    </row>
    <row r="1249" customFormat="false" ht="15" hidden="false" customHeight="false" outlineLevel="0" collapsed="false">
      <c r="A1249" s="11"/>
      <c r="B1249" s="11"/>
      <c r="C1249" s="11"/>
      <c r="D1249" s="10" t="str">
        <f aca="false">IF(A1249="","",DATE(YEAR(_xlfn.MINIFS($B:$B,$A:$A,A1249)),MONTH(_xlfn.MINIFS($B:$B,$A:$A,A1249)),1))</f>
        <v/>
      </c>
      <c r="E1249" s="10" t="str">
        <f aca="false">IF(A1249="","",DATE(YEAR(B1249),MONTH(B1249),1))</f>
        <v/>
      </c>
      <c r="F1249" s="4" t="str">
        <f aca="false">IF(A1249="","",(YEAR(E1249)-YEAR(D1249))*12+MONTH(E1249)-MONTH(D1249))</f>
        <v/>
      </c>
      <c r="G1249" s="4" t="str">
        <f aca="false">IF(A1249="","",IF(COUNTIFS($A$2:A1249,A1249,$F$2:F1249,F1249)=1,1,0))</f>
        <v/>
      </c>
    </row>
    <row r="1250" customFormat="false" ht="15" hidden="false" customHeight="false" outlineLevel="0" collapsed="false">
      <c r="A1250" s="11"/>
      <c r="B1250" s="11"/>
      <c r="C1250" s="11"/>
      <c r="D1250" s="10" t="str">
        <f aca="false">IF(A1250="","",DATE(YEAR(_xlfn.MINIFS($B:$B,$A:$A,A1250)),MONTH(_xlfn.MINIFS($B:$B,$A:$A,A1250)),1))</f>
        <v/>
      </c>
      <c r="E1250" s="10" t="str">
        <f aca="false">IF(A1250="","",DATE(YEAR(B1250),MONTH(B1250),1))</f>
        <v/>
      </c>
      <c r="F1250" s="4" t="str">
        <f aca="false">IF(A1250="","",(YEAR(E1250)-YEAR(D1250))*12+MONTH(E1250)-MONTH(D1250))</f>
        <v/>
      </c>
      <c r="G1250" s="4" t="str">
        <f aca="false">IF(A1250="","",IF(COUNTIFS($A$2:A1250,A1250,$F$2:F1250,F1250)=1,1,0))</f>
        <v/>
      </c>
    </row>
    <row r="1251" customFormat="false" ht="15" hidden="false" customHeight="false" outlineLevel="0" collapsed="false">
      <c r="A1251" s="11"/>
      <c r="B1251" s="11"/>
      <c r="C1251" s="11"/>
      <c r="D1251" s="10" t="str">
        <f aca="false">IF(A1251="","",DATE(YEAR(_xlfn.MINIFS($B:$B,$A:$A,A1251)),MONTH(_xlfn.MINIFS($B:$B,$A:$A,A1251)),1))</f>
        <v/>
      </c>
      <c r="E1251" s="10" t="str">
        <f aca="false">IF(A1251="","",DATE(YEAR(B1251),MONTH(B1251),1))</f>
        <v/>
      </c>
      <c r="F1251" s="4" t="str">
        <f aca="false">IF(A1251="","",(YEAR(E1251)-YEAR(D1251))*12+MONTH(E1251)-MONTH(D1251))</f>
        <v/>
      </c>
      <c r="G1251" s="4" t="str">
        <f aca="false">IF(A1251="","",IF(COUNTIFS($A$2:A1251,A1251,$F$2:F1251,F1251)=1,1,0))</f>
        <v/>
      </c>
    </row>
    <row r="1252" customFormat="false" ht="15" hidden="false" customHeight="false" outlineLevel="0" collapsed="false">
      <c r="A1252" s="11"/>
      <c r="B1252" s="11"/>
      <c r="C1252" s="11"/>
      <c r="D1252" s="10" t="str">
        <f aca="false">IF(A1252="","",DATE(YEAR(_xlfn.MINIFS($B:$B,$A:$A,A1252)),MONTH(_xlfn.MINIFS($B:$B,$A:$A,A1252)),1))</f>
        <v/>
      </c>
      <c r="E1252" s="10" t="str">
        <f aca="false">IF(A1252="","",DATE(YEAR(B1252),MONTH(B1252),1))</f>
        <v/>
      </c>
      <c r="F1252" s="4" t="str">
        <f aca="false">IF(A1252="","",(YEAR(E1252)-YEAR(D1252))*12+MONTH(E1252)-MONTH(D1252))</f>
        <v/>
      </c>
      <c r="G1252" s="4" t="str">
        <f aca="false">IF(A1252="","",IF(COUNTIFS($A$2:A1252,A1252,$F$2:F1252,F1252)=1,1,0))</f>
        <v/>
      </c>
    </row>
    <row r="1253" customFormat="false" ht="15" hidden="false" customHeight="false" outlineLevel="0" collapsed="false">
      <c r="A1253" s="11"/>
      <c r="B1253" s="11"/>
      <c r="C1253" s="11"/>
      <c r="D1253" s="10" t="str">
        <f aca="false">IF(A1253="","",DATE(YEAR(_xlfn.MINIFS($B:$B,$A:$A,A1253)),MONTH(_xlfn.MINIFS($B:$B,$A:$A,A1253)),1))</f>
        <v/>
      </c>
      <c r="E1253" s="10" t="str">
        <f aca="false">IF(A1253="","",DATE(YEAR(B1253),MONTH(B1253),1))</f>
        <v/>
      </c>
      <c r="F1253" s="4" t="str">
        <f aca="false">IF(A1253="","",(YEAR(E1253)-YEAR(D1253))*12+MONTH(E1253)-MONTH(D1253))</f>
        <v/>
      </c>
      <c r="G1253" s="4" t="str">
        <f aca="false">IF(A1253="","",IF(COUNTIFS($A$2:A1253,A1253,$F$2:F1253,F1253)=1,1,0))</f>
        <v/>
      </c>
    </row>
    <row r="1254" customFormat="false" ht="15" hidden="false" customHeight="false" outlineLevel="0" collapsed="false">
      <c r="A1254" s="11"/>
      <c r="B1254" s="11"/>
      <c r="C1254" s="11"/>
      <c r="D1254" s="10" t="str">
        <f aca="false">IF(A1254="","",DATE(YEAR(_xlfn.MINIFS($B:$B,$A:$A,A1254)),MONTH(_xlfn.MINIFS($B:$B,$A:$A,A1254)),1))</f>
        <v/>
      </c>
      <c r="E1254" s="10" t="str">
        <f aca="false">IF(A1254="","",DATE(YEAR(B1254),MONTH(B1254),1))</f>
        <v/>
      </c>
      <c r="F1254" s="4" t="str">
        <f aca="false">IF(A1254="","",(YEAR(E1254)-YEAR(D1254))*12+MONTH(E1254)-MONTH(D1254))</f>
        <v/>
      </c>
      <c r="G1254" s="4" t="str">
        <f aca="false">IF(A1254="","",IF(COUNTIFS($A$2:A1254,A1254,$F$2:F1254,F1254)=1,1,0))</f>
        <v/>
      </c>
    </row>
    <row r="1255" customFormat="false" ht="15" hidden="false" customHeight="false" outlineLevel="0" collapsed="false">
      <c r="A1255" s="11"/>
      <c r="B1255" s="11"/>
      <c r="C1255" s="11"/>
      <c r="D1255" s="10" t="str">
        <f aca="false">IF(A1255="","",DATE(YEAR(_xlfn.MINIFS($B:$B,$A:$A,A1255)),MONTH(_xlfn.MINIFS($B:$B,$A:$A,A1255)),1))</f>
        <v/>
      </c>
      <c r="E1255" s="10" t="str">
        <f aca="false">IF(A1255="","",DATE(YEAR(B1255),MONTH(B1255),1))</f>
        <v/>
      </c>
      <c r="F1255" s="4" t="str">
        <f aca="false">IF(A1255="","",(YEAR(E1255)-YEAR(D1255))*12+MONTH(E1255)-MONTH(D1255))</f>
        <v/>
      </c>
      <c r="G1255" s="4" t="str">
        <f aca="false">IF(A1255="","",IF(COUNTIFS($A$2:A1255,A1255,$F$2:F1255,F1255)=1,1,0))</f>
        <v/>
      </c>
    </row>
    <row r="1256" customFormat="false" ht="15" hidden="false" customHeight="false" outlineLevel="0" collapsed="false">
      <c r="A1256" s="11"/>
      <c r="B1256" s="11"/>
      <c r="C1256" s="11"/>
      <c r="D1256" s="10" t="str">
        <f aca="false">IF(A1256="","",DATE(YEAR(_xlfn.MINIFS($B:$B,$A:$A,A1256)),MONTH(_xlfn.MINIFS($B:$B,$A:$A,A1256)),1))</f>
        <v/>
      </c>
      <c r="E1256" s="10" t="str">
        <f aca="false">IF(A1256="","",DATE(YEAR(B1256),MONTH(B1256),1))</f>
        <v/>
      </c>
      <c r="F1256" s="4" t="str">
        <f aca="false">IF(A1256="","",(YEAR(E1256)-YEAR(D1256))*12+MONTH(E1256)-MONTH(D1256))</f>
        <v/>
      </c>
      <c r="G1256" s="4" t="str">
        <f aca="false">IF(A1256="","",IF(COUNTIFS($A$2:A1256,A1256,$F$2:F1256,F1256)=1,1,0))</f>
        <v/>
      </c>
    </row>
    <row r="1257" customFormat="false" ht="15" hidden="false" customHeight="false" outlineLevel="0" collapsed="false">
      <c r="A1257" s="11"/>
      <c r="B1257" s="11"/>
      <c r="C1257" s="11"/>
      <c r="D1257" s="10" t="str">
        <f aca="false">IF(A1257="","",DATE(YEAR(_xlfn.MINIFS($B:$B,$A:$A,A1257)),MONTH(_xlfn.MINIFS($B:$B,$A:$A,A1257)),1))</f>
        <v/>
      </c>
      <c r="E1257" s="10" t="str">
        <f aca="false">IF(A1257="","",DATE(YEAR(B1257),MONTH(B1257),1))</f>
        <v/>
      </c>
      <c r="F1257" s="4" t="str">
        <f aca="false">IF(A1257="","",(YEAR(E1257)-YEAR(D1257))*12+MONTH(E1257)-MONTH(D1257))</f>
        <v/>
      </c>
      <c r="G1257" s="4" t="str">
        <f aca="false">IF(A1257="","",IF(COUNTIFS($A$2:A1257,A1257,$F$2:F1257,F1257)=1,1,0))</f>
        <v/>
      </c>
    </row>
    <row r="1258" customFormat="false" ht="15" hidden="false" customHeight="false" outlineLevel="0" collapsed="false">
      <c r="A1258" s="11"/>
      <c r="B1258" s="11"/>
      <c r="C1258" s="11"/>
      <c r="D1258" s="10" t="str">
        <f aca="false">IF(A1258="","",DATE(YEAR(_xlfn.MINIFS($B:$B,$A:$A,A1258)),MONTH(_xlfn.MINIFS($B:$B,$A:$A,A1258)),1))</f>
        <v/>
      </c>
      <c r="E1258" s="10" t="str">
        <f aca="false">IF(A1258="","",DATE(YEAR(B1258),MONTH(B1258),1))</f>
        <v/>
      </c>
      <c r="F1258" s="4" t="str">
        <f aca="false">IF(A1258="","",(YEAR(E1258)-YEAR(D1258))*12+MONTH(E1258)-MONTH(D1258))</f>
        <v/>
      </c>
      <c r="G1258" s="4" t="str">
        <f aca="false">IF(A1258="","",IF(COUNTIFS($A$2:A1258,A1258,$F$2:F1258,F1258)=1,1,0))</f>
        <v/>
      </c>
    </row>
    <row r="1259" customFormat="false" ht="15" hidden="false" customHeight="false" outlineLevel="0" collapsed="false">
      <c r="A1259" s="11"/>
      <c r="B1259" s="11"/>
      <c r="C1259" s="11"/>
      <c r="D1259" s="10" t="str">
        <f aca="false">IF(A1259="","",DATE(YEAR(_xlfn.MINIFS($B:$B,$A:$A,A1259)),MONTH(_xlfn.MINIFS($B:$B,$A:$A,A1259)),1))</f>
        <v/>
      </c>
      <c r="E1259" s="10" t="str">
        <f aca="false">IF(A1259="","",DATE(YEAR(B1259),MONTH(B1259),1))</f>
        <v/>
      </c>
      <c r="F1259" s="4" t="str">
        <f aca="false">IF(A1259="","",(YEAR(E1259)-YEAR(D1259))*12+MONTH(E1259)-MONTH(D1259))</f>
        <v/>
      </c>
      <c r="G1259" s="4" t="str">
        <f aca="false">IF(A1259="","",IF(COUNTIFS($A$2:A1259,A1259,$F$2:F1259,F1259)=1,1,0))</f>
        <v/>
      </c>
    </row>
    <row r="1260" customFormat="false" ht="15" hidden="false" customHeight="false" outlineLevel="0" collapsed="false">
      <c r="A1260" s="11"/>
      <c r="B1260" s="11"/>
      <c r="C1260" s="11"/>
      <c r="D1260" s="10" t="str">
        <f aca="false">IF(A1260="","",DATE(YEAR(_xlfn.MINIFS($B:$B,$A:$A,A1260)),MONTH(_xlfn.MINIFS($B:$B,$A:$A,A1260)),1))</f>
        <v/>
      </c>
      <c r="E1260" s="10" t="str">
        <f aca="false">IF(A1260="","",DATE(YEAR(B1260),MONTH(B1260),1))</f>
        <v/>
      </c>
      <c r="F1260" s="4" t="str">
        <f aca="false">IF(A1260="","",(YEAR(E1260)-YEAR(D1260))*12+MONTH(E1260)-MONTH(D1260))</f>
        <v/>
      </c>
      <c r="G1260" s="4" t="str">
        <f aca="false">IF(A1260="","",IF(COUNTIFS($A$2:A1260,A1260,$F$2:F1260,F1260)=1,1,0))</f>
        <v/>
      </c>
    </row>
    <row r="1261" customFormat="false" ht="15" hidden="false" customHeight="false" outlineLevel="0" collapsed="false">
      <c r="A1261" s="11"/>
      <c r="B1261" s="11"/>
      <c r="C1261" s="11"/>
      <c r="D1261" s="10" t="str">
        <f aca="false">IF(A1261="","",DATE(YEAR(_xlfn.MINIFS($B:$B,$A:$A,A1261)),MONTH(_xlfn.MINIFS($B:$B,$A:$A,A1261)),1))</f>
        <v/>
      </c>
      <c r="E1261" s="10" t="str">
        <f aca="false">IF(A1261="","",DATE(YEAR(B1261),MONTH(B1261),1))</f>
        <v/>
      </c>
      <c r="F1261" s="4" t="str">
        <f aca="false">IF(A1261="","",(YEAR(E1261)-YEAR(D1261))*12+MONTH(E1261)-MONTH(D1261))</f>
        <v/>
      </c>
      <c r="G1261" s="4" t="str">
        <f aca="false">IF(A1261="","",IF(COUNTIFS($A$2:A1261,A1261,$F$2:F1261,F1261)=1,1,0))</f>
        <v/>
      </c>
    </row>
    <row r="1262" customFormat="false" ht="15" hidden="false" customHeight="false" outlineLevel="0" collapsed="false">
      <c r="A1262" s="11"/>
      <c r="B1262" s="11"/>
      <c r="C1262" s="11"/>
      <c r="D1262" s="10" t="str">
        <f aca="false">IF(A1262="","",DATE(YEAR(_xlfn.MINIFS($B:$B,$A:$A,A1262)),MONTH(_xlfn.MINIFS($B:$B,$A:$A,A1262)),1))</f>
        <v/>
      </c>
      <c r="E1262" s="10" t="str">
        <f aca="false">IF(A1262="","",DATE(YEAR(B1262),MONTH(B1262),1))</f>
        <v/>
      </c>
      <c r="F1262" s="4" t="str">
        <f aca="false">IF(A1262="","",(YEAR(E1262)-YEAR(D1262))*12+MONTH(E1262)-MONTH(D1262))</f>
        <v/>
      </c>
      <c r="G1262" s="4" t="str">
        <f aca="false">IF(A1262="","",IF(COUNTIFS($A$2:A1262,A1262,$F$2:F1262,F1262)=1,1,0))</f>
        <v/>
      </c>
    </row>
    <row r="1263" customFormat="false" ht="15" hidden="false" customHeight="false" outlineLevel="0" collapsed="false">
      <c r="A1263" s="11"/>
      <c r="B1263" s="11"/>
      <c r="C1263" s="11"/>
      <c r="D1263" s="10" t="str">
        <f aca="false">IF(A1263="","",DATE(YEAR(_xlfn.MINIFS($B:$B,$A:$A,A1263)),MONTH(_xlfn.MINIFS($B:$B,$A:$A,A1263)),1))</f>
        <v/>
      </c>
      <c r="E1263" s="10" t="str">
        <f aca="false">IF(A1263="","",DATE(YEAR(B1263),MONTH(B1263),1))</f>
        <v/>
      </c>
      <c r="F1263" s="4" t="str">
        <f aca="false">IF(A1263="","",(YEAR(E1263)-YEAR(D1263))*12+MONTH(E1263)-MONTH(D1263))</f>
        <v/>
      </c>
      <c r="G1263" s="4" t="str">
        <f aca="false">IF(A1263="","",IF(COUNTIFS($A$2:A1263,A1263,$F$2:F1263,F1263)=1,1,0))</f>
        <v/>
      </c>
    </row>
    <row r="1264" customFormat="false" ht="15" hidden="false" customHeight="false" outlineLevel="0" collapsed="false">
      <c r="A1264" s="11"/>
      <c r="B1264" s="11"/>
      <c r="C1264" s="11"/>
      <c r="D1264" s="10" t="str">
        <f aca="false">IF(A1264="","",DATE(YEAR(_xlfn.MINIFS($B:$B,$A:$A,A1264)),MONTH(_xlfn.MINIFS($B:$B,$A:$A,A1264)),1))</f>
        <v/>
      </c>
      <c r="E1264" s="10" t="str">
        <f aca="false">IF(A1264="","",DATE(YEAR(B1264),MONTH(B1264),1))</f>
        <v/>
      </c>
      <c r="F1264" s="4" t="str">
        <f aca="false">IF(A1264="","",(YEAR(E1264)-YEAR(D1264))*12+MONTH(E1264)-MONTH(D1264))</f>
        <v/>
      </c>
      <c r="G1264" s="4" t="str">
        <f aca="false">IF(A1264="","",IF(COUNTIFS($A$2:A1264,A1264,$F$2:F1264,F1264)=1,1,0))</f>
        <v/>
      </c>
    </row>
    <row r="1265" customFormat="false" ht="15" hidden="false" customHeight="false" outlineLevel="0" collapsed="false">
      <c r="A1265" s="11"/>
      <c r="B1265" s="11"/>
      <c r="C1265" s="11"/>
      <c r="D1265" s="10" t="str">
        <f aca="false">IF(A1265="","",DATE(YEAR(_xlfn.MINIFS($B:$B,$A:$A,A1265)),MONTH(_xlfn.MINIFS($B:$B,$A:$A,A1265)),1))</f>
        <v/>
      </c>
      <c r="E1265" s="10" t="str">
        <f aca="false">IF(A1265="","",DATE(YEAR(B1265),MONTH(B1265),1))</f>
        <v/>
      </c>
      <c r="F1265" s="4" t="str">
        <f aca="false">IF(A1265="","",(YEAR(E1265)-YEAR(D1265))*12+MONTH(E1265)-MONTH(D1265))</f>
        <v/>
      </c>
      <c r="G1265" s="4" t="str">
        <f aca="false">IF(A1265="","",IF(COUNTIFS($A$2:A1265,A1265,$F$2:F1265,F1265)=1,1,0))</f>
        <v/>
      </c>
    </row>
    <row r="1266" customFormat="false" ht="15" hidden="false" customHeight="false" outlineLevel="0" collapsed="false">
      <c r="A1266" s="11"/>
      <c r="B1266" s="11"/>
      <c r="C1266" s="11"/>
      <c r="D1266" s="10" t="str">
        <f aca="false">IF(A1266="","",DATE(YEAR(_xlfn.MINIFS($B:$B,$A:$A,A1266)),MONTH(_xlfn.MINIFS($B:$B,$A:$A,A1266)),1))</f>
        <v/>
      </c>
      <c r="E1266" s="10" t="str">
        <f aca="false">IF(A1266="","",DATE(YEAR(B1266),MONTH(B1266),1))</f>
        <v/>
      </c>
      <c r="F1266" s="4" t="str">
        <f aca="false">IF(A1266="","",(YEAR(E1266)-YEAR(D1266))*12+MONTH(E1266)-MONTH(D1266))</f>
        <v/>
      </c>
      <c r="G1266" s="4" t="str">
        <f aca="false">IF(A1266="","",IF(COUNTIFS($A$2:A1266,A1266,$F$2:F1266,F1266)=1,1,0))</f>
        <v/>
      </c>
    </row>
    <row r="1267" customFormat="false" ht="15" hidden="false" customHeight="false" outlineLevel="0" collapsed="false">
      <c r="A1267" s="11"/>
      <c r="B1267" s="11"/>
      <c r="C1267" s="11"/>
      <c r="D1267" s="10" t="str">
        <f aca="false">IF(A1267="","",DATE(YEAR(_xlfn.MINIFS($B:$B,$A:$A,A1267)),MONTH(_xlfn.MINIFS($B:$B,$A:$A,A1267)),1))</f>
        <v/>
      </c>
      <c r="E1267" s="10" t="str">
        <f aca="false">IF(A1267="","",DATE(YEAR(B1267),MONTH(B1267),1))</f>
        <v/>
      </c>
      <c r="F1267" s="4" t="str">
        <f aca="false">IF(A1267="","",(YEAR(E1267)-YEAR(D1267))*12+MONTH(E1267)-MONTH(D1267))</f>
        <v/>
      </c>
      <c r="G1267" s="4" t="str">
        <f aca="false">IF(A1267="","",IF(COUNTIFS($A$2:A1267,A1267,$F$2:F1267,F1267)=1,1,0))</f>
        <v/>
      </c>
    </row>
    <row r="1268" customFormat="false" ht="15" hidden="false" customHeight="false" outlineLevel="0" collapsed="false">
      <c r="A1268" s="11"/>
      <c r="B1268" s="11"/>
      <c r="C1268" s="11"/>
      <c r="D1268" s="10" t="str">
        <f aca="false">IF(A1268="","",DATE(YEAR(_xlfn.MINIFS($B:$B,$A:$A,A1268)),MONTH(_xlfn.MINIFS($B:$B,$A:$A,A1268)),1))</f>
        <v/>
      </c>
      <c r="E1268" s="10" t="str">
        <f aca="false">IF(A1268="","",DATE(YEAR(B1268),MONTH(B1268),1))</f>
        <v/>
      </c>
      <c r="F1268" s="4" t="str">
        <f aca="false">IF(A1268="","",(YEAR(E1268)-YEAR(D1268))*12+MONTH(E1268)-MONTH(D1268))</f>
        <v/>
      </c>
      <c r="G1268" s="4" t="str">
        <f aca="false">IF(A1268="","",IF(COUNTIFS($A$2:A1268,A1268,$F$2:F1268,F1268)=1,1,0))</f>
        <v/>
      </c>
    </row>
    <row r="1269" customFormat="false" ht="15" hidden="false" customHeight="false" outlineLevel="0" collapsed="false">
      <c r="A1269" s="11"/>
      <c r="B1269" s="11"/>
      <c r="C1269" s="11"/>
      <c r="D1269" s="10" t="str">
        <f aca="false">IF(A1269="","",DATE(YEAR(_xlfn.MINIFS($B:$B,$A:$A,A1269)),MONTH(_xlfn.MINIFS($B:$B,$A:$A,A1269)),1))</f>
        <v/>
      </c>
      <c r="E1269" s="10" t="str">
        <f aca="false">IF(A1269="","",DATE(YEAR(B1269),MONTH(B1269),1))</f>
        <v/>
      </c>
      <c r="F1269" s="4" t="str">
        <f aca="false">IF(A1269="","",(YEAR(E1269)-YEAR(D1269))*12+MONTH(E1269)-MONTH(D1269))</f>
        <v/>
      </c>
      <c r="G1269" s="4" t="str">
        <f aca="false">IF(A1269="","",IF(COUNTIFS($A$2:A1269,A1269,$F$2:F1269,F1269)=1,1,0))</f>
        <v/>
      </c>
    </row>
    <row r="1270" customFormat="false" ht="15" hidden="false" customHeight="false" outlineLevel="0" collapsed="false">
      <c r="A1270" s="11"/>
      <c r="B1270" s="11"/>
      <c r="C1270" s="11"/>
      <c r="D1270" s="10" t="str">
        <f aca="false">IF(A1270="","",DATE(YEAR(_xlfn.MINIFS($B:$B,$A:$A,A1270)),MONTH(_xlfn.MINIFS($B:$B,$A:$A,A1270)),1))</f>
        <v/>
      </c>
      <c r="E1270" s="10" t="str">
        <f aca="false">IF(A1270="","",DATE(YEAR(B1270),MONTH(B1270),1))</f>
        <v/>
      </c>
      <c r="F1270" s="4" t="str">
        <f aca="false">IF(A1270="","",(YEAR(E1270)-YEAR(D1270))*12+MONTH(E1270)-MONTH(D1270))</f>
        <v/>
      </c>
      <c r="G1270" s="4" t="str">
        <f aca="false">IF(A1270="","",IF(COUNTIFS($A$2:A1270,A1270,$F$2:F1270,F1270)=1,1,0))</f>
        <v/>
      </c>
    </row>
    <row r="1271" customFormat="false" ht="15" hidden="false" customHeight="false" outlineLevel="0" collapsed="false">
      <c r="A1271" s="11"/>
      <c r="B1271" s="11"/>
      <c r="C1271" s="11"/>
      <c r="D1271" s="10" t="str">
        <f aca="false">IF(A1271="","",DATE(YEAR(_xlfn.MINIFS($B:$B,$A:$A,A1271)),MONTH(_xlfn.MINIFS($B:$B,$A:$A,A1271)),1))</f>
        <v/>
      </c>
      <c r="E1271" s="10" t="str">
        <f aca="false">IF(A1271="","",DATE(YEAR(B1271),MONTH(B1271),1))</f>
        <v/>
      </c>
      <c r="F1271" s="4" t="str">
        <f aca="false">IF(A1271="","",(YEAR(E1271)-YEAR(D1271))*12+MONTH(E1271)-MONTH(D1271))</f>
        <v/>
      </c>
      <c r="G1271" s="4" t="str">
        <f aca="false">IF(A1271="","",IF(COUNTIFS($A$2:A1271,A1271,$F$2:F1271,F1271)=1,1,0))</f>
        <v/>
      </c>
    </row>
    <row r="1272" customFormat="false" ht="15" hidden="false" customHeight="false" outlineLevel="0" collapsed="false">
      <c r="A1272" s="11"/>
      <c r="B1272" s="11"/>
      <c r="C1272" s="11"/>
      <c r="D1272" s="10" t="str">
        <f aca="false">IF(A1272="","",DATE(YEAR(_xlfn.MINIFS($B:$B,$A:$A,A1272)),MONTH(_xlfn.MINIFS($B:$B,$A:$A,A1272)),1))</f>
        <v/>
      </c>
      <c r="E1272" s="10" t="str">
        <f aca="false">IF(A1272="","",DATE(YEAR(B1272),MONTH(B1272),1))</f>
        <v/>
      </c>
      <c r="F1272" s="4" t="str">
        <f aca="false">IF(A1272="","",(YEAR(E1272)-YEAR(D1272))*12+MONTH(E1272)-MONTH(D1272))</f>
        <v/>
      </c>
      <c r="G1272" s="4" t="str">
        <f aca="false">IF(A1272="","",IF(COUNTIFS($A$2:A1272,A1272,$F$2:F1272,F1272)=1,1,0))</f>
        <v/>
      </c>
    </row>
    <row r="1273" customFormat="false" ht="15" hidden="false" customHeight="false" outlineLevel="0" collapsed="false">
      <c r="A1273" s="11"/>
      <c r="B1273" s="11"/>
      <c r="C1273" s="11"/>
      <c r="D1273" s="10" t="str">
        <f aca="false">IF(A1273="","",DATE(YEAR(_xlfn.MINIFS($B:$B,$A:$A,A1273)),MONTH(_xlfn.MINIFS($B:$B,$A:$A,A1273)),1))</f>
        <v/>
      </c>
      <c r="E1273" s="10" t="str">
        <f aca="false">IF(A1273="","",DATE(YEAR(B1273),MONTH(B1273),1))</f>
        <v/>
      </c>
      <c r="F1273" s="4" t="str">
        <f aca="false">IF(A1273="","",(YEAR(E1273)-YEAR(D1273))*12+MONTH(E1273)-MONTH(D1273))</f>
        <v/>
      </c>
      <c r="G1273" s="4" t="str">
        <f aca="false">IF(A1273="","",IF(COUNTIFS($A$2:A1273,A1273,$F$2:F1273,F1273)=1,1,0))</f>
        <v/>
      </c>
    </row>
    <row r="1274" customFormat="false" ht="15" hidden="false" customHeight="false" outlineLevel="0" collapsed="false">
      <c r="A1274" s="11"/>
      <c r="B1274" s="11"/>
      <c r="C1274" s="11"/>
      <c r="D1274" s="10" t="str">
        <f aca="false">IF(A1274="","",DATE(YEAR(_xlfn.MINIFS($B:$B,$A:$A,A1274)),MONTH(_xlfn.MINIFS($B:$B,$A:$A,A1274)),1))</f>
        <v/>
      </c>
      <c r="E1274" s="10" t="str">
        <f aca="false">IF(A1274="","",DATE(YEAR(B1274),MONTH(B1274),1))</f>
        <v/>
      </c>
      <c r="F1274" s="4" t="str">
        <f aca="false">IF(A1274="","",(YEAR(E1274)-YEAR(D1274))*12+MONTH(E1274)-MONTH(D1274))</f>
        <v/>
      </c>
      <c r="G1274" s="4" t="str">
        <f aca="false">IF(A1274="","",IF(COUNTIFS($A$2:A1274,A1274,$F$2:F1274,F1274)=1,1,0))</f>
        <v/>
      </c>
    </row>
    <row r="1275" customFormat="false" ht="15" hidden="false" customHeight="false" outlineLevel="0" collapsed="false">
      <c r="A1275" s="11"/>
      <c r="B1275" s="11"/>
      <c r="C1275" s="11"/>
      <c r="D1275" s="10" t="str">
        <f aca="false">IF(A1275="","",DATE(YEAR(_xlfn.MINIFS($B:$B,$A:$A,A1275)),MONTH(_xlfn.MINIFS($B:$B,$A:$A,A1275)),1))</f>
        <v/>
      </c>
      <c r="E1275" s="10" t="str">
        <f aca="false">IF(A1275="","",DATE(YEAR(B1275),MONTH(B1275),1))</f>
        <v/>
      </c>
      <c r="F1275" s="4" t="str">
        <f aca="false">IF(A1275="","",(YEAR(E1275)-YEAR(D1275))*12+MONTH(E1275)-MONTH(D1275))</f>
        <v/>
      </c>
      <c r="G1275" s="4" t="str">
        <f aca="false">IF(A1275="","",IF(COUNTIFS($A$2:A1275,A1275,$F$2:F1275,F1275)=1,1,0))</f>
        <v/>
      </c>
    </row>
    <row r="1276" customFormat="false" ht="15" hidden="false" customHeight="false" outlineLevel="0" collapsed="false">
      <c r="A1276" s="11"/>
      <c r="B1276" s="11"/>
      <c r="C1276" s="11"/>
      <c r="D1276" s="10" t="str">
        <f aca="false">IF(A1276="","",DATE(YEAR(_xlfn.MINIFS($B:$B,$A:$A,A1276)),MONTH(_xlfn.MINIFS($B:$B,$A:$A,A1276)),1))</f>
        <v/>
      </c>
      <c r="E1276" s="10" t="str">
        <f aca="false">IF(A1276="","",DATE(YEAR(B1276),MONTH(B1276),1))</f>
        <v/>
      </c>
      <c r="F1276" s="4" t="str">
        <f aca="false">IF(A1276="","",(YEAR(E1276)-YEAR(D1276))*12+MONTH(E1276)-MONTH(D1276))</f>
        <v/>
      </c>
      <c r="G1276" s="4" t="str">
        <f aca="false">IF(A1276="","",IF(COUNTIFS($A$2:A1276,A1276,$F$2:F1276,F1276)=1,1,0))</f>
        <v/>
      </c>
    </row>
    <row r="1277" customFormat="false" ht="15" hidden="false" customHeight="false" outlineLevel="0" collapsed="false">
      <c r="A1277" s="11"/>
      <c r="B1277" s="11"/>
      <c r="C1277" s="11"/>
      <c r="D1277" s="10" t="str">
        <f aca="false">IF(A1277="","",DATE(YEAR(_xlfn.MINIFS($B:$B,$A:$A,A1277)),MONTH(_xlfn.MINIFS($B:$B,$A:$A,A1277)),1))</f>
        <v/>
      </c>
      <c r="E1277" s="10" t="str">
        <f aca="false">IF(A1277="","",DATE(YEAR(B1277),MONTH(B1277),1))</f>
        <v/>
      </c>
      <c r="F1277" s="4" t="str">
        <f aca="false">IF(A1277="","",(YEAR(E1277)-YEAR(D1277))*12+MONTH(E1277)-MONTH(D1277))</f>
        <v/>
      </c>
      <c r="G1277" s="4" t="str">
        <f aca="false">IF(A1277="","",IF(COUNTIFS($A$2:A1277,A1277,$F$2:F1277,F1277)=1,1,0))</f>
        <v/>
      </c>
    </row>
    <row r="1278" customFormat="false" ht="15" hidden="false" customHeight="false" outlineLevel="0" collapsed="false">
      <c r="A1278" s="11"/>
      <c r="B1278" s="11"/>
      <c r="C1278" s="11"/>
      <c r="D1278" s="10" t="str">
        <f aca="false">IF(A1278="","",DATE(YEAR(_xlfn.MINIFS($B:$B,$A:$A,A1278)),MONTH(_xlfn.MINIFS($B:$B,$A:$A,A1278)),1))</f>
        <v/>
      </c>
      <c r="E1278" s="10" t="str">
        <f aca="false">IF(A1278="","",DATE(YEAR(B1278),MONTH(B1278),1))</f>
        <v/>
      </c>
      <c r="F1278" s="4" t="str">
        <f aca="false">IF(A1278="","",(YEAR(E1278)-YEAR(D1278))*12+MONTH(E1278)-MONTH(D1278))</f>
        <v/>
      </c>
      <c r="G1278" s="4" t="str">
        <f aca="false">IF(A1278="","",IF(COUNTIFS($A$2:A1278,A1278,$F$2:F1278,F1278)=1,1,0))</f>
        <v/>
      </c>
    </row>
    <row r="1279" customFormat="false" ht="15" hidden="false" customHeight="false" outlineLevel="0" collapsed="false">
      <c r="A1279" s="11"/>
      <c r="B1279" s="11"/>
      <c r="C1279" s="11"/>
      <c r="D1279" s="10" t="str">
        <f aca="false">IF(A1279="","",DATE(YEAR(_xlfn.MINIFS($B:$B,$A:$A,A1279)),MONTH(_xlfn.MINIFS($B:$B,$A:$A,A1279)),1))</f>
        <v/>
      </c>
      <c r="E1279" s="10" t="str">
        <f aca="false">IF(A1279="","",DATE(YEAR(B1279),MONTH(B1279),1))</f>
        <v/>
      </c>
      <c r="F1279" s="4" t="str">
        <f aca="false">IF(A1279="","",(YEAR(E1279)-YEAR(D1279))*12+MONTH(E1279)-MONTH(D1279))</f>
        <v/>
      </c>
      <c r="G1279" s="4" t="str">
        <f aca="false">IF(A1279="","",IF(COUNTIFS($A$2:A1279,A1279,$F$2:F1279,F1279)=1,1,0))</f>
        <v/>
      </c>
    </row>
    <row r="1280" customFormat="false" ht="15" hidden="false" customHeight="false" outlineLevel="0" collapsed="false">
      <c r="A1280" s="11"/>
      <c r="B1280" s="11"/>
      <c r="C1280" s="11"/>
      <c r="D1280" s="10" t="str">
        <f aca="false">IF(A1280="","",DATE(YEAR(_xlfn.MINIFS($B:$B,$A:$A,A1280)),MONTH(_xlfn.MINIFS($B:$B,$A:$A,A1280)),1))</f>
        <v/>
      </c>
      <c r="E1280" s="10" t="str">
        <f aca="false">IF(A1280="","",DATE(YEAR(B1280),MONTH(B1280),1))</f>
        <v/>
      </c>
      <c r="F1280" s="4" t="str">
        <f aca="false">IF(A1280="","",(YEAR(E1280)-YEAR(D1280))*12+MONTH(E1280)-MONTH(D1280))</f>
        <v/>
      </c>
      <c r="G1280" s="4" t="str">
        <f aca="false">IF(A1280="","",IF(COUNTIFS($A$2:A1280,A1280,$F$2:F1280,F1280)=1,1,0))</f>
        <v/>
      </c>
    </row>
    <row r="1281" customFormat="false" ht="15" hidden="false" customHeight="false" outlineLevel="0" collapsed="false">
      <c r="A1281" s="11"/>
      <c r="B1281" s="11"/>
      <c r="C1281" s="11"/>
      <c r="D1281" s="10" t="str">
        <f aca="false">IF(A1281="","",DATE(YEAR(_xlfn.MINIFS($B:$B,$A:$A,A1281)),MONTH(_xlfn.MINIFS($B:$B,$A:$A,A1281)),1))</f>
        <v/>
      </c>
      <c r="E1281" s="10" t="str">
        <f aca="false">IF(A1281="","",DATE(YEAR(B1281),MONTH(B1281),1))</f>
        <v/>
      </c>
      <c r="F1281" s="4" t="str">
        <f aca="false">IF(A1281="","",(YEAR(E1281)-YEAR(D1281))*12+MONTH(E1281)-MONTH(D1281))</f>
        <v/>
      </c>
      <c r="G1281" s="4" t="str">
        <f aca="false">IF(A1281="","",IF(COUNTIFS($A$2:A1281,A1281,$F$2:F1281,F1281)=1,1,0))</f>
        <v/>
      </c>
    </row>
    <row r="1282" customFormat="false" ht="15" hidden="false" customHeight="false" outlineLevel="0" collapsed="false">
      <c r="A1282" s="11"/>
      <c r="B1282" s="11"/>
      <c r="C1282" s="11"/>
      <c r="D1282" s="10" t="str">
        <f aca="false">IF(A1282="","",DATE(YEAR(_xlfn.MINIFS($B:$B,$A:$A,A1282)),MONTH(_xlfn.MINIFS($B:$B,$A:$A,A1282)),1))</f>
        <v/>
      </c>
      <c r="E1282" s="10" t="str">
        <f aca="false">IF(A1282="","",DATE(YEAR(B1282),MONTH(B1282),1))</f>
        <v/>
      </c>
      <c r="F1282" s="4" t="str">
        <f aca="false">IF(A1282="","",(YEAR(E1282)-YEAR(D1282))*12+MONTH(E1282)-MONTH(D1282))</f>
        <v/>
      </c>
      <c r="G1282" s="4" t="str">
        <f aca="false">IF(A1282="","",IF(COUNTIFS($A$2:A1282,A1282,$F$2:F1282,F1282)=1,1,0))</f>
        <v/>
      </c>
    </row>
    <row r="1283" customFormat="false" ht="15" hidden="false" customHeight="false" outlineLevel="0" collapsed="false">
      <c r="A1283" s="11"/>
      <c r="B1283" s="11"/>
      <c r="C1283" s="11"/>
      <c r="D1283" s="10" t="str">
        <f aca="false">IF(A1283="","",DATE(YEAR(_xlfn.MINIFS($B:$B,$A:$A,A1283)),MONTH(_xlfn.MINIFS($B:$B,$A:$A,A1283)),1))</f>
        <v/>
      </c>
      <c r="E1283" s="10" t="str">
        <f aca="false">IF(A1283="","",DATE(YEAR(B1283),MONTH(B1283),1))</f>
        <v/>
      </c>
      <c r="F1283" s="4" t="str">
        <f aca="false">IF(A1283="","",(YEAR(E1283)-YEAR(D1283))*12+MONTH(E1283)-MONTH(D1283))</f>
        <v/>
      </c>
      <c r="G1283" s="4" t="str">
        <f aca="false">IF(A1283="","",IF(COUNTIFS($A$2:A1283,A1283,$F$2:F1283,F1283)=1,1,0))</f>
        <v/>
      </c>
    </row>
    <row r="1284" customFormat="false" ht="15" hidden="false" customHeight="false" outlineLevel="0" collapsed="false">
      <c r="A1284" s="11"/>
      <c r="B1284" s="11"/>
      <c r="C1284" s="11"/>
      <c r="D1284" s="10" t="str">
        <f aca="false">IF(A1284="","",DATE(YEAR(_xlfn.MINIFS($B:$B,$A:$A,A1284)),MONTH(_xlfn.MINIFS($B:$B,$A:$A,A1284)),1))</f>
        <v/>
      </c>
      <c r="E1284" s="10" t="str">
        <f aca="false">IF(A1284="","",DATE(YEAR(B1284),MONTH(B1284),1))</f>
        <v/>
      </c>
      <c r="F1284" s="4" t="str">
        <f aca="false">IF(A1284="","",(YEAR(E1284)-YEAR(D1284))*12+MONTH(E1284)-MONTH(D1284))</f>
        <v/>
      </c>
      <c r="G1284" s="4" t="str">
        <f aca="false">IF(A1284="","",IF(COUNTIFS($A$2:A1284,A1284,$F$2:F1284,F1284)=1,1,0))</f>
        <v/>
      </c>
    </row>
    <row r="1285" customFormat="false" ht="15" hidden="false" customHeight="false" outlineLevel="0" collapsed="false">
      <c r="A1285" s="11"/>
      <c r="B1285" s="11"/>
      <c r="C1285" s="11"/>
      <c r="D1285" s="10" t="str">
        <f aca="false">IF(A1285="","",DATE(YEAR(_xlfn.MINIFS($B:$B,$A:$A,A1285)),MONTH(_xlfn.MINIFS($B:$B,$A:$A,A1285)),1))</f>
        <v/>
      </c>
      <c r="E1285" s="10" t="str">
        <f aca="false">IF(A1285="","",DATE(YEAR(B1285),MONTH(B1285),1))</f>
        <v/>
      </c>
      <c r="F1285" s="4" t="str">
        <f aca="false">IF(A1285="","",(YEAR(E1285)-YEAR(D1285))*12+MONTH(E1285)-MONTH(D1285))</f>
        <v/>
      </c>
      <c r="G1285" s="4" t="str">
        <f aca="false">IF(A1285="","",IF(COUNTIFS($A$2:A1285,A1285,$F$2:F1285,F1285)=1,1,0))</f>
        <v/>
      </c>
    </row>
    <row r="1286" customFormat="false" ht="15" hidden="false" customHeight="false" outlineLevel="0" collapsed="false">
      <c r="A1286" s="11"/>
      <c r="B1286" s="11"/>
      <c r="C1286" s="11"/>
      <c r="D1286" s="10" t="str">
        <f aca="false">IF(A1286="","",DATE(YEAR(_xlfn.MINIFS($B:$B,$A:$A,A1286)),MONTH(_xlfn.MINIFS($B:$B,$A:$A,A1286)),1))</f>
        <v/>
      </c>
      <c r="E1286" s="10" t="str">
        <f aca="false">IF(A1286="","",DATE(YEAR(B1286),MONTH(B1286),1))</f>
        <v/>
      </c>
      <c r="F1286" s="4" t="str">
        <f aca="false">IF(A1286="","",(YEAR(E1286)-YEAR(D1286))*12+MONTH(E1286)-MONTH(D1286))</f>
        <v/>
      </c>
      <c r="G1286" s="4" t="str">
        <f aca="false">IF(A1286="","",IF(COUNTIFS($A$2:A1286,A1286,$F$2:F1286,F1286)=1,1,0))</f>
        <v/>
      </c>
    </row>
    <row r="1287" customFormat="false" ht="15" hidden="false" customHeight="false" outlineLevel="0" collapsed="false">
      <c r="A1287" s="11"/>
      <c r="B1287" s="11"/>
      <c r="C1287" s="11"/>
      <c r="D1287" s="10" t="str">
        <f aca="false">IF(A1287="","",DATE(YEAR(_xlfn.MINIFS($B:$B,$A:$A,A1287)),MONTH(_xlfn.MINIFS($B:$B,$A:$A,A1287)),1))</f>
        <v/>
      </c>
      <c r="E1287" s="10" t="str">
        <f aca="false">IF(A1287="","",DATE(YEAR(B1287),MONTH(B1287),1))</f>
        <v/>
      </c>
      <c r="F1287" s="4" t="str">
        <f aca="false">IF(A1287="","",(YEAR(E1287)-YEAR(D1287))*12+MONTH(E1287)-MONTH(D1287))</f>
        <v/>
      </c>
      <c r="G1287" s="4" t="str">
        <f aca="false">IF(A1287="","",IF(COUNTIFS($A$2:A1287,A1287,$F$2:F1287,F1287)=1,1,0))</f>
        <v/>
      </c>
    </row>
    <row r="1288" customFormat="false" ht="15" hidden="false" customHeight="false" outlineLevel="0" collapsed="false">
      <c r="A1288" s="11"/>
      <c r="B1288" s="11"/>
      <c r="C1288" s="11"/>
      <c r="D1288" s="10" t="str">
        <f aca="false">IF(A1288="","",DATE(YEAR(_xlfn.MINIFS($B:$B,$A:$A,A1288)),MONTH(_xlfn.MINIFS($B:$B,$A:$A,A1288)),1))</f>
        <v/>
      </c>
      <c r="E1288" s="10" t="str">
        <f aca="false">IF(A1288="","",DATE(YEAR(B1288),MONTH(B1288),1))</f>
        <v/>
      </c>
      <c r="F1288" s="4" t="str">
        <f aca="false">IF(A1288="","",(YEAR(E1288)-YEAR(D1288))*12+MONTH(E1288)-MONTH(D1288))</f>
        <v/>
      </c>
      <c r="G1288" s="4" t="str">
        <f aca="false">IF(A1288="","",IF(COUNTIFS($A$2:A1288,A1288,$F$2:F1288,F1288)=1,1,0))</f>
        <v/>
      </c>
    </row>
    <row r="1289" customFormat="false" ht="15" hidden="false" customHeight="false" outlineLevel="0" collapsed="false">
      <c r="A1289" s="11"/>
      <c r="B1289" s="11"/>
      <c r="C1289" s="11"/>
      <c r="D1289" s="10" t="str">
        <f aca="false">IF(A1289="","",DATE(YEAR(_xlfn.MINIFS($B:$B,$A:$A,A1289)),MONTH(_xlfn.MINIFS($B:$B,$A:$A,A1289)),1))</f>
        <v/>
      </c>
      <c r="E1289" s="10" t="str">
        <f aca="false">IF(A1289="","",DATE(YEAR(B1289),MONTH(B1289),1))</f>
        <v/>
      </c>
      <c r="F1289" s="4" t="str">
        <f aca="false">IF(A1289="","",(YEAR(E1289)-YEAR(D1289))*12+MONTH(E1289)-MONTH(D1289))</f>
        <v/>
      </c>
      <c r="G1289" s="4" t="str">
        <f aca="false">IF(A1289="","",IF(COUNTIFS($A$2:A1289,A1289,$F$2:F1289,F1289)=1,1,0))</f>
        <v/>
      </c>
    </row>
    <row r="1290" customFormat="false" ht="15" hidden="false" customHeight="false" outlineLevel="0" collapsed="false">
      <c r="A1290" s="11"/>
      <c r="B1290" s="11"/>
      <c r="C1290" s="11"/>
      <c r="D1290" s="10" t="str">
        <f aca="false">IF(A1290="","",DATE(YEAR(_xlfn.MINIFS($B:$B,$A:$A,A1290)),MONTH(_xlfn.MINIFS($B:$B,$A:$A,A1290)),1))</f>
        <v/>
      </c>
      <c r="E1290" s="10" t="str">
        <f aca="false">IF(A1290="","",DATE(YEAR(B1290),MONTH(B1290),1))</f>
        <v/>
      </c>
      <c r="F1290" s="4" t="str">
        <f aca="false">IF(A1290="","",(YEAR(E1290)-YEAR(D1290))*12+MONTH(E1290)-MONTH(D1290))</f>
        <v/>
      </c>
      <c r="G1290" s="4" t="str">
        <f aca="false">IF(A1290="","",IF(COUNTIFS($A$2:A1290,A1290,$F$2:F1290,F1290)=1,1,0))</f>
        <v/>
      </c>
    </row>
    <row r="1291" customFormat="false" ht="15" hidden="false" customHeight="false" outlineLevel="0" collapsed="false">
      <c r="A1291" s="11"/>
      <c r="B1291" s="11"/>
      <c r="C1291" s="11"/>
      <c r="D1291" s="10" t="str">
        <f aca="false">IF(A1291="","",DATE(YEAR(_xlfn.MINIFS($B:$B,$A:$A,A1291)),MONTH(_xlfn.MINIFS($B:$B,$A:$A,A1291)),1))</f>
        <v/>
      </c>
      <c r="E1291" s="10" t="str">
        <f aca="false">IF(A1291="","",DATE(YEAR(B1291),MONTH(B1291),1))</f>
        <v/>
      </c>
      <c r="F1291" s="4" t="str">
        <f aca="false">IF(A1291="","",(YEAR(E1291)-YEAR(D1291))*12+MONTH(E1291)-MONTH(D1291))</f>
        <v/>
      </c>
      <c r="G1291" s="4" t="str">
        <f aca="false">IF(A1291="","",IF(COUNTIFS($A$2:A1291,A1291,$F$2:F1291,F1291)=1,1,0))</f>
        <v/>
      </c>
    </row>
    <row r="1292" customFormat="false" ht="15" hidden="false" customHeight="false" outlineLevel="0" collapsed="false">
      <c r="A1292" s="11"/>
      <c r="B1292" s="11"/>
      <c r="C1292" s="11"/>
      <c r="D1292" s="10" t="str">
        <f aca="false">IF(A1292="","",DATE(YEAR(_xlfn.MINIFS($B:$B,$A:$A,A1292)),MONTH(_xlfn.MINIFS($B:$B,$A:$A,A1292)),1))</f>
        <v/>
      </c>
      <c r="E1292" s="10" t="str">
        <f aca="false">IF(A1292="","",DATE(YEAR(B1292),MONTH(B1292),1))</f>
        <v/>
      </c>
      <c r="F1292" s="4" t="str">
        <f aca="false">IF(A1292="","",(YEAR(E1292)-YEAR(D1292))*12+MONTH(E1292)-MONTH(D1292))</f>
        <v/>
      </c>
      <c r="G1292" s="4" t="str">
        <f aca="false">IF(A1292="","",IF(COUNTIFS($A$2:A1292,A1292,$F$2:F1292,F1292)=1,1,0))</f>
        <v/>
      </c>
    </row>
    <row r="1293" customFormat="false" ht="15" hidden="false" customHeight="false" outlineLevel="0" collapsed="false">
      <c r="A1293" s="11"/>
      <c r="B1293" s="11"/>
      <c r="C1293" s="11"/>
      <c r="D1293" s="10" t="str">
        <f aca="false">IF(A1293="","",DATE(YEAR(_xlfn.MINIFS($B:$B,$A:$A,A1293)),MONTH(_xlfn.MINIFS($B:$B,$A:$A,A1293)),1))</f>
        <v/>
      </c>
      <c r="E1293" s="10" t="str">
        <f aca="false">IF(A1293="","",DATE(YEAR(B1293),MONTH(B1293),1))</f>
        <v/>
      </c>
      <c r="F1293" s="4" t="str">
        <f aca="false">IF(A1293="","",(YEAR(E1293)-YEAR(D1293))*12+MONTH(E1293)-MONTH(D1293))</f>
        <v/>
      </c>
      <c r="G1293" s="4" t="str">
        <f aca="false">IF(A1293="","",IF(COUNTIFS($A$2:A1293,A1293,$F$2:F1293,F1293)=1,1,0))</f>
        <v/>
      </c>
    </row>
    <row r="1294" customFormat="false" ht="15" hidden="false" customHeight="false" outlineLevel="0" collapsed="false">
      <c r="A1294" s="11"/>
      <c r="B1294" s="11"/>
      <c r="C1294" s="11"/>
      <c r="D1294" s="10" t="str">
        <f aca="false">IF(A1294="","",DATE(YEAR(_xlfn.MINIFS($B:$B,$A:$A,A1294)),MONTH(_xlfn.MINIFS($B:$B,$A:$A,A1294)),1))</f>
        <v/>
      </c>
      <c r="E1294" s="10" t="str">
        <f aca="false">IF(A1294="","",DATE(YEAR(B1294),MONTH(B1294),1))</f>
        <v/>
      </c>
      <c r="F1294" s="4" t="str">
        <f aca="false">IF(A1294="","",(YEAR(E1294)-YEAR(D1294))*12+MONTH(E1294)-MONTH(D1294))</f>
        <v/>
      </c>
      <c r="G1294" s="4" t="str">
        <f aca="false">IF(A1294="","",IF(COUNTIFS($A$2:A1294,A1294,$F$2:F1294,F1294)=1,1,0))</f>
        <v/>
      </c>
    </row>
    <row r="1295" customFormat="false" ht="15" hidden="false" customHeight="false" outlineLevel="0" collapsed="false">
      <c r="A1295" s="11"/>
      <c r="B1295" s="11"/>
      <c r="C1295" s="11"/>
      <c r="D1295" s="10" t="str">
        <f aca="false">IF(A1295="","",DATE(YEAR(_xlfn.MINIFS($B:$B,$A:$A,A1295)),MONTH(_xlfn.MINIFS($B:$B,$A:$A,A1295)),1))</f>
        <v/>
      </c>
      <c r="E1295" s="10" t="str">
        <f aca="false">IF(A1295="","",DATE(YEAR(B1295),MONTH(B1295),1))</f>
        <v/>
      </c>
      <c r="F1295" s="4" t="str">
        <f aca="false">IF(A1295="","",(YEAR(E1295)-YEAR(D1295))*12+MONTH(E1295)-MONTH(D1295))</f>
        <v/>
      </c>
      <c r="G1295" s="4" t="str">
        <f aca="false">IF(A1295="","",IF(COUNTIFS($A$2:A1295,A1295,$F$2:F1295,F1295)=1,1,0))</f>
        <v/>
      </c>
    </row>
    <row r="1296" customFormat="false" ht="15" hidden="false" customHeight="false" outlineLevel="0" collapsed="false">
      <c r="A1296" s="11"/>
      <c r="B1296" s="11"/>
      <c r="C1296" s="11"/>
      <c r="D1296" s="10" t="str">
        <f aca="false">IF(A1296="","",DATE(YEAR(_xlfn.MINIFS($B:$B,$A:$A,A1296)),MONTH(_xlfn.MINIFS($B:$B,$A:$A,A1296)),1))</f>
        <v/>
      </c>
      <c r="E1296" s="10" t="str">
        <f aca="false">IF(A1296="","",DATE(YEAR(B1296),MONTH(B1296),1))</f>
        <v/>
      </c>
      <c r="F1296" s="4" t="str">
        <f aca="false">IF(A1296="","",(YEAR(E1296)-YEAR(D1296))*12+MONTH(E1296)-MONTH(D1296))</f>
        <v/>
      </c>
      <c r="G1296" s="4" t="str">
        <f aca="false">IF(A1296="","",IF(COUNTIFS($A$2:A1296,A1296,$F$2:F1296,F1296)=1,1,0))</f>
        <v/>
      </c>
    </row>
    <row r="1297" customFormat="false" ht="15" hidden="false" customHeight="false" outlineLevel="0" collapsed="false">
      <c r="A1297" s="11"/>
      <c r="B1297" s="11"/>
      <c r="C1297" s="11"/>
      <c r="D1297" s="10" t="str">
        <f aca="false">IF(A1297="","",DATE(YEAR(_xlfn.MINIFS($B:$B,$A:$A,A1297)),MONTH(_xlfn.MINIFS($B:$B,$A:$A,A1297)),1))</f>
        <v/>
      </c>
      <c r="E1297" s="10" t="str">
        <f aca="false">IF(A1297="","",DATE(YEAR(B1297),MONTH(B1297),1))</f>
        <v/>
      </c>
      <c r="F1297" s="4" t="str">
        <f aca="false">IF(A1297="","",(YEAR(E1297)-YEAR(D1297))*12+MONTH(E1297)-MONTH(D1297))</f>
        <v/>
      </c>
      <c r="G1297" s="4" t="str">
        <f aca="false">IF(A1297="","",IF(COUNTIFS($A$2:A1297,A1297,$F$2:F1297,F1297)=1,1,0))</f>
        <v/>
      </c>
    </row>
    <row r="1298" customFormat="false" ht="15" hidden="false" customHeight="false" outlineLevel="0" collapsed="false">
      <c r="A1298" s="11"/>
      <c r="B1298" s="11"/>
      <c r="C1298" s="11"/>
      <c r="D1298" s="10" t="str">
        <f aca="false">IF(A1298="","",DATE(YEAR(_xlfn.MINIFS($B:$B,$A:$A,A1298)),MONTH(_xlfn.MINIFS($B:$B,$A:$A,A1298)),1))</f>
        <v/>
      </c>
      <c r="E1298" s="10" t="str">
        <f aca="false">IF(A1298="","",DATE(YEAR(B1298),MONTH(B1298),1))</f>
        <v/>
      </c>
      <c r="F1298" s="4" t="str">
        <f aca="false">IF(A1298="","",(YEAR(E1298)-YEAR(D1298))*12+MONTH(E1298)-MONTH(D1298))</f>
        <v/>
      </c>
      <c r="G1298" s="4" t="str">
        <f aca="false">IF(A1298="","",IF(COUNTIFS($A$2:A1298,A1298,$F$2:F1298,F1298)=1,1,0))</f>
        <v/>
      </c>
    </row>
    <row r="1299" customFormat="false" ht="15" hidden="false" customHeight="false" outlineLevel="0" collapsed="false">
      <c r="A1299" s="11"/>
      <c r="B1299" s="11"/>
      <c r="C1299" s="11"/>
      <c r="D1299" s="10" t="str">
        <f aca="false">IF(A1299="","",DATE(YEAR(_xlfn.MINIFS($B:$B,$A:$A,A1299)),MONTH(_xlfn.MINIFS($B:$B,$A:$A,A1299)),1))</f>
        <v/>
      </c>
      <c r="E1299" s="10" t="str">
        <f aca="false">IF(A1299="","",DATE(YEAR(B1299),MONTH(B1299),1))</f>
        <v/>
      </c>
      <c r="F1299" s="4" t="str">
        <f aca="false">IF(A1299="","",(YEAR(E1299)-YEAR(D1299))*12+MONTH(E1299)-MONTH(D1299))</f>
        <v/>
      </c>
      <c r="G1299" s="4" t="str">
        <f aca="false">IF(A1299="","",IF(COUNTIFS($A$2:A1299,A1299,$F$2:F1299,F1299)=1,1,0))</f>
        <v/>
      </c>
    </row>
    <row r="1300" customFormat="false" ht="15" hidden="false" customHeight="false" outlineLevel="0" collapsed="false">
      <c r="A1300" s="11"/>
      <c r="B1300" s="11"/>
      <c r="C1300" s="11"/>
      <c r="D1300" s="10" t="str">
        <f aca="false">IF(A1300="","",DATE(YEAR(_xlfn.MINIFS($B:$B,$A:$A,A1300)),MONTH(_xlfn.MINIFS($B:$B,$A:$A,A1300)),1))</f>
        <v/>
      </c>
      <c r="E1300" s="10" t="str">
        <f aca="false">IF(A1300="","",DATE(YEAR(B1300),MONTH(B1300),1))</f>
        <v/>
      </c>
      <c r="F1300" s="4" t="str">
        <f aca="false">IF(A1300="","",(YEAR(E1300)-YEAR(D1300))*12+MONTH(E1300)-MONTH(D1300))</f>
        <v/>
      </c>
      <c r="G1300" s="4" t="str">
        <f aca="false">IF(A1300="","",IF(COUNTIFS($A$2:A1300,A1300,$F$2:F1300,F1300)=1,1,0))</f>
        <v/>
      </c>
    </row>
    <row r="1301" customFormat="false" ht="15" hidden="false" customHeight="false" outlineLevel="0" collapsed="false">
      <c r="A1301" s="11"/>
      <c r="B1301" s="11"/>
      <c r="C1301" s="11"/>
      <c r="D1301" s="10" t="str">
        <f aca="false">IF(A1301="","",DATE(YEAR(_xlfn.MINIFS($B:$B,$A:$A,A1301)),MONTH(_xlfn.MINIFS($B:$B,$A:$A,A1301)),1))</f>
        <v/>
      </c>
      <c r="E1301" s="10" t="str">
        <f aca="false">IF(A1301="","",DATE(YEAR(B1301),MONTH(B1301),1))</f>
        <v/>
      </c>
      <c r="F1301" s="4" t="str">
        <f aca="false">IF(A1301="","",(YEAR(E1301)-YEAR(D1301))*12+MONTH(E1301)-MONTH(D1301))</f>
        <v/>
      </c>
      <c r="G1301" s="4" t="str">
        <f aca="false">IF(A1301="","",IF(COUNTIFS($A$2:A1301,A1301,$F$2:F1301,F1301)=1,1,0))</f>
        <v/>
      </c>
    </row>
    <row r="1302" customFormat="false" ht="15" hidden="false" customHeight="false" outlineLevel="0" collapsed="false">
      <c r="A1302" s="11"/>
      <c r="B1302" s="11"/>
      <c r="C1302" s="11"/>
      <c r="D1302" s="10" t="str">
        <f aca="false">IF(A1302="","",DATE(YEAR(_xlfn.MINIFS($B:$B,$A:$A,A1302)),MONTH(_xlfn.MINIFS($B:$B,$A:$A,A1302)),1))</f>
        <v/>
      </c>
      <c r="E1302" s="10" t="str">
        <f aca="false">IF(A1302="","",DATE(YEAR(B1302),MONTH(B1302),1))</f>
        <v/>
      </c>
      <c r="F1302" s="4" t="str">
        <f aca="false">IF(A1302="","",(YEAR(E1302)-YEAR(D1302))*12+MONTH(E1302)-MONTH(D1302))</f>
        <v/>
      </c>
      <c r="G1302" s="4" t="str">
        <f aca="false">IF(A1302="","",IF(COUNTIFS($A$2:A1302,A1302,$F$2:F1302,F1302)=1,1,0))</f>
        <v/>
      </c>
    </row>
    <row r="1303" customFormat="false" ht="15" hidden="false" customHeight="false" outlineLevel="0" collapsed="false">
      <c r="A1303" s="11"/>
      <c r="B1303" s="11"/>
      <c r="C1303" s="11"/>
      <c r="D1303" s="10" t="str">
        <f aca="false">IF(A1303="","",DATE(YEAR(_xlfn.MINIFS($B:$B,$A:$A,A1303)),MONTH(_xlfn.MINIFS($B:$B,$A:$A,A1303)),1))</f>
        <v/>
      </c>
      <c r="E1303" s="10" t="str">
        <f aca="false">IF(A1303="","",DATE(YEAR(B1303),MONTH(B1303),1))</f>
        <v/>
      </c>
      <c r="F1303" s="4" t="str">
        <f aca="false">IF(A1303="","",(YEAR(E1303)-YEAR(D1303))*12+MONTH(E1303)-MONTH(D1303))</f>
        <v/>
      </c>
      <c r="G1303" s="4" t="str">
        <f aca="false">IF(A1303="","",IF(COUNTIFS($A$2:A1303,A1303,$F$2:F1303,F1303)=1,1,0))</f>
        <v/>
      </c>
    </row>
    <row r="1304" customFormat="false" ht="15" hidden="false" customHeight="false" outlineLevel="0" collapsed="false">
      <c r="A1304" s="11"/>
      <c r="B1304" s="11"/>
      <c r="C1304" s="11"/>
      <c r="D1304" s="10" t="str">
        <f aca="false">IF(A1304="","",DATE(YEAR(_xlfn.MINIFS($B:$B,$A:$A,A1304)),MONTH(_xlfn.MINIFS($B:$B,$A:$A,A1304)),1))</f>
        <v/>
      </c>
      <c r="E1304" s="10" t="str">
        <f aca="false">IF(A1304="","",DATE(YEAR(B1304),MONTH(B1304),1))</f>
        <v/>
      </c>
      <c r="F1304" s="4" t="str">
        <f aca="false">IF(A1304="","",(YEAR(E1304)-YEAR(D1304))*12+MONTH(E1304)-MONTH(D1304))</f>
        <v/>
      </c>
      <c r="G1304" s="4" t="str">
        <f aca="false">IF(A1304="","",IF(COUNTIFS($A$2:A1304,A1304,$F$2:F1304,F1304)=1,1,0))</f>
        <v/>
      </c>
    </row>
    <row r="1305" customFormat="false" ht="15" hidden="false" customHeight="false" outlineLevel="0" collapsed="false">
      <c r="A1305" s="11"/>
      <c r="B1305" s="11"/>
      <c r="C1305" s="11"/>
      <c r="D1305" s="10" t="str">
        <f aca="false">IF(A1305="","",DATE(YEAR(_xlfn.MINIFS($B:$B,$A:$A,A1305)),MONTH(_xlfn.MINIFS($B:$B,$A:$A,A1305)),1))</f>
        <v/>
      </c>
      <c r="E1305" s="10" t="str">
        <f aca="false">IF(A1305="","",DATE(YEAR(B1305),MONTH(B1305),1))</f>
        <v/>
      </c>
      <c r="F1305" s="4" t="str">
        <f aca="false">IF(A1305="","",(YEAR(E1305)-YEAR(D1305))*12+MONTH(E1305)-MONTH(D1305))</f>
        <v/>
      </c>
      <c r="G1305" s="4" t="str">
        <f aca="false">IF(A1305="","",IF(COUNTIFS($A$2:A1305,A1305,$F$2:F1305,F1305)=1,1,0))</f>
        <v/>
      </c>
    </row>
    <row r="1306" customFormat="false" ht="15" hidden="false" customHeight="false" outlineLevel="0" collapsed="false">
      <c r="A1306" s="11"/>
      <c r="B1306" s="11"/>
      <c r="C1306" s="11"/>
      <c r="D1306" s="10" t="str">
        <f aca="false">IF(A1306="","",DATE(YEAR(_xlfn.MINIFS($B:$B,$A:$A,A1306)),MONTH(_xlfn.MINIFS($B:$B,$A:$A,A1306)),1))</f>
        <v/>
      </c>
      <c r="E1306" s="10" t="str">
        <f aca="false">IF(A1306="","",DATE(YEAR(B1306),MONTH(B1306),1))</f>
        <v/>
      </c>
      <c r="F1306" s="4" t="str">
        <f aca="false">IF(A1306="","",(YEAR(E1306)-YEAR(D1306))*12+MONTH(E1306)-MONTH(D1306))</f>
        <v/>
      </c>
      <c r="G1306" s="4" t="str">
        <f aca="false">IF(A1306="","",IF(COUNTIFS($A$2:A1306,A1306,$F$2:F1306,F1306)=1,1,0))</f>
        <v/>
      </c>
    </row>
    <row r="1307" customFormat="false" ht="15" hidden="false" customHeight="false" outlineLevel="0" collapsed="false">
      <c r="A1307" s="11"/>
      <c r="B1307" s="11"/>
      <c r="C1307" s="11"/>
      <c r="D1307" s="10" t="str">
        <f aca="false">IF(A1307="","",DATE(YEAR(_xlfn.MINIFS($B:$B,$A:$A,A1307)),MONTH(_xlfn.MINIFS($B:$B,$A:$A,A1307)),1))</f>
        <v/>
      </c>
      <c r="E1307" s="10" t="str">
        <f aca="false">IF(A1307="","",DATE(YEAR(B1307),MONTH(B1307),1))</f>
        <v/>
      </c>
      <c r="F1307" s="4" t="str">
        <f aca="false">IF(A1307="","",(YEAR(E1307)-YEAR(D1307))*12+MONTH(E1307)-MONTH(D1307))</f>
        <v/>
      </c>
      <c r="G1307" s="4" t="str">
        <f aca="false">IF(A1307="","",IF(COUNTIFS($A$2:A1307,A1307,$F$2:F1307,F1307)=1,1,0))</f>
        <v/>
      </c>
    </row>
    <row r="1308" customFormat="false" ht="15" hidden="false" customHeight="false" outlineLevel="0" collapsed="false">
      <c r="A1308" s="11"/>
      <c r="B1308" s="11"/>
      <c r="C1308" s="11"/>
      <c r="D1308" s="10" t="str">
        <f aca="false">IF(A1308="","",DATE(YEAR(_xlfn.MINIFS($B:$B,$A:$A,A1308)),MONTH(_xlfn.MINIFS($B:$B,$A:$A,A1308)),1))</f>
        <v/>
      </c>
      <c r="E1308" s="10" t="str">
        <f aca="false">IF(A1308="","",DATE(YEAR(B1308),MONTH(B1308),1))</f>
        <v/>
      </c>
      <c r="F1308" s="4" t="str">
        <f aca="false">IF(A1308="","",(YEAR(E1308)-YEAR(D1308))*12+MONTH(E1308)-MONTH(D1308))</f>
        <v/>
      </c>
      <c r="G1308" s="4" t="str">
        <f aca="false">IF(A1308="","",IF(COUNTIFS($A$2:A1308,A1308,$F$2:F1308,F1308)=1,1,0))</f>
        <v/>
      </c>
    </row>
    <row r="1309" customFormat="false" ht="15" hidden="false" customHeight="false" outlineLevel="0" collapsed="false">
      <c r="A1309" s="11"/>
      <c r="B1309" s="11"/>
      <c r="C1309" s="11"/>
      <c r="D1309" s="10" t="str">
        <f aca="false">IF(A1309="","",DATE(YEAR(_xlfn.MINIFS($B:$B,$A:$A,A1309)),MONTH(_xlfn.MINIFS($B:$B,$A:$A,A1309)),1))</f>
        <v/>
      </c>
      <c r="E1309" s="10" t="str">
        <f aca="false">IF(A1309="","",DATE(YEAR(B1309),MONTH(B1309),1))</f>
        <v/>
      </c>
      <c r="F1309" s="4" t="str">
        <f aca="false">IF(A1309="","",(YEAR(E1309)-YEAR(D1309))*12+MONTH(E1309)-MONTH(D1309))</f>
        <v/>
      </c>
      <c r="G1309" s="4" t="str">
        <f aca="false">IF(A1309="","",IF(COUNTIFS($A$2:A1309,A1309,$F$2:F1309,F1309)=1,1,0))</f>
        <v/>
      </c>
    </row>
    <row r="1310" customFormat="false" ht="15" hidden="false" customHeight="false" outlineLevel="0" collapsed="false">
      <c r="A1310" s="11"/>
      <c r="B1310" s="11"/>
      <c r="C1310" s="11"/>
      <c r="D1310" s="10" t="str">
        <f aca="false">IF(A1310="","",DATE(YEAR(_xlfn.MINIFS($B:$B,$A:$A,A1310)),MONTH(_xlfn.MINIFS($B:$B,$A:$A,A1310)),1))</f>
        <v/>
      </c>
      <c r="E1310" s="10" t="str">
        <f aca="false">IF(A1310="","",DATE(YEAR(B1310),MONTH(B1310),1))</f>
        <v/>
      </c>
      <c r="F1310" s="4" t="str">
        <f aca="false">IF(A1310="","",(YEAR(E1310)-YEAR(D1310))*12+MONTH(E1310)-MONTH(D1310))</f>
        <v/>
      </c>
      <c r="G1310" s="4" t="str">
        <f aca="false">IF(A1310="","",IF(COUNTIFS($A$2:A1310,A1310,$F$2:F1310,F1310)=1,1,0))</f>
        <v/>
      </c>
    </row>
    <row r="1311" customFormat="false" ht="15" hidden="false" customHeight="false" outlineLevel="0" collapsed="false">
      <c r="A1311" s="11"/>
      <c r="B1311" s="11"/>
      <c r="C1311" s="11"/>
      <c r="D1311" s="10" t="str">
        <f aca="false">IF(A1311="","",DATE(YEAR(_xlfn.MINIFS($B:$B,$A:$A,A1311)),MONTH(_xlfn.MINIFS($B:$B,$A:$A,A1311)),1))</f>
        <v/>
      </c>
      <c r="E1311" s="10" t="str">
        <f aca="false">IF(A1311="","",DATE(YEAR(B1311),MONTH(B1311),1))</f>
        <v/>
      </c>
      <c r="F1311" s="4" t="str">
        <f aca="false">IF(A1311="","",(YEAR(E1311)-YEAR(D1311))*12+MONTH(E1311)-MONTH(D1311))</f>
        <v/>
      </c>
      <c r="G1311" s="4" t="str">
        <f aca="false">IF(A1311="","",IF(COUNTIFS($A$2:A1311,A1311,$F$2:F1311,F1311)=1,1,0))</f>
        <v/>
      </c>
    </row>
    <row r="1312" customFormat="false" ht="15" hidden="false" customHeight="false" outlineLevel="0" collapsed="false">
      <c r="A1312" s="11"/>
      <c r="B1312" s="11"/>
      <c r="C1312" s="11"/>
      <c r="D1312" s="10" t="str">
        <f aca="false">IF(A1312="","",DATE(YEAR(_xlfn.MINIFS($B:$B,$A:$A,A1312)),MONTH(_xlfn.MINIFS($B:$B,$A:$A,A1312)),1))</f>
        <v/>
      </c>
      <c r="E1312" s="10" t="str">
        <f aca="false">IF(A1312="","",DATE(YEAR(B1312),MONTH(B1312),1))</f>
        <v/>
      </c>
      <c r="F1312" s="4" t="str">
        <f aca="false">IF(A1312="","",(YEAR(E1312)-YEAR(D1312))*12+MONTH(E1312)-MONTH(D1312))</f>
        <v/>
      </c>
      <c r="G1312" s="4" t="str">
        <f aca="false">IF(A1312="","",IF(COUNTIFS($A$2:A1312,A1312,$F$2:F1312,F1312)=1,1,0))</f>
        <v/>
      </c>
    </row>
    <row r="1313" customFormat="false" ht="15" hidden="false" customHeight="false" outlineLevel="0" collapsed="false">
      <c r="A1313" s="11"/>
      <c r="B1313" s="11"/>
      <c r="C1313" s="11"/>
      <c r="D1313" s="10" t="str">
        <f aca="false">IF(A1313="","",DATE(YEAR(_xlfn.MINIFS($B:$B,$A:$A,A1313)),MONTH(_xlfn.MINIFS($B:$B,$A:$A,A1313)),1))</f>
        <v/>
      </c>
      <c r="E1313" s="10" t="str">
        <f aca="false">IF(A1313="","",DATE(YEAR(B1313),MONTH(B1313),1))</f>
        <v/>
      </c>
      <c r="F1313" s="4" t="str">
        <f aca="false">IF(A1313="","",(YEAR(E1313)-YEAR(D1313))*12+MONTH(E1313)-MONTH(D1313))</f>
        <v/>
      </c>
      <c r="G1313" s="4" t="str">
        <f aca="false">IF(A1313="","",IF(COUNTIFS($A$2:A1313,A1313,$F$2:F1313,F1313)=1,1,0))</f>
        <v/>
      </c>
    </row>
    <row r="1314" customFormat="false" ht="15" hidden="false" customHeight="false" outlineLevel="0" collapsed="false">
      <c r="A1314" s="11"/>
      <c r="B1314" s="11"/>
      <c r="C1314" s="11"/>
      <c r="D1314" s="10" t="str">
        <f aca="false">IF(A1314="","",DATE(YEAR(_xlfn.MINIFS($B:$B,$A:$A,A1314)),MONTH(_xlfn.MINIFS($B:$B,$A:$A,A1314)),1))</f>
        <v/>
      </c>
      <c r="E1314" s="10" t="str">
        <f aca="false">IF(A1314="","",DATE(YEAR(B1314),MONTH(B1314),1))</f>
        <v/>
      </c>
      <c r="F1314" s="4" t="str">
        <f aca="false">IF(A1314="","",(YEAR(E1314)-YEAR(D1314))*12+MONTH(E1314)-MONTH(D1314))</f>
        <v/>
      </c>
      <c r="G1314" s="4" t="str">
        <f aca="false">IF(A1314="","",IF(COUNTIFS($A$2:A1314,A1314,$F$2:F1314,F1314)=1,1,0))</f>
        <v/>
      </c>
    </row>
    <row r="1315" customFormat="false" ht="15" hidden="false" customHeight="false" outlineLevel="0" collapsed="false">
      <c r="A1315" s="11"/>
      <c r="B1315" s="11"/>
      <c r="C1315" s="11"/>
      <c r="D1315" s="10" t="str">
        <f aca="false">IF(A1315="","",DATE(YEAR(_xlfn.MINIFS($B:$B,$A:$A,A1315)),MONTH(_xlfn.MINIFS($B:$B,$A:$A,A1315)),1))</f>
        <v/>
      </c>
      <c r="E1315" s="10" t="str">
        <f aca="false">IF(A1315="","",DATE(YEAR(B1315),MONTH(B1315),1))</f>
        <v/>
      </c>
      <c r="F1315" s="4" t="str">
        <f aca="false">IF(A1315="","",(YEAR(E1315)-YEAR(D1315))*12+MONTH(E1315)-MONTH(D1315))</f>
        <v/>
      </c>
      <c r="G1315" s="4" t="str">
        <f aca="false">IF(A1315="","",IF(COUNTIFS($A$2:A1315,A1315,$F$2:F1315,F1315)=1,1,0))</f>
        <v/>
      </c>
    </row>
    <row r="1316" customFormat="false" ht="15" hidden="false" customHeight="false" outlineLevel="0" collapsed="false">
      <c r="A1316" s="11"/>
      <c r="B1316" s="11"/>
      <c r="C1316" s="11"/>
      <c r="D1316" s="10" t="str">
        <f aca="false">IF(A1316="","",DATE(YEAR(_xlfn.MINIFS($B:$B,$A:$A,A1316)),MONTH(_xlfn.MINIFS($B:$B,$A:$A,A1316)),1))</f>
        <v/>
      </c>
      <c r="E1316" s="10" t="str">
        <f aca="false">IF(A1316="","",DATE(YEAR(B1316),MONTH(B1316),1))</f>
        <v/>
      </c>
      <c r="F1316" s="4" t="str">
        <f aca="false">IF(A1316="","",(YEAR(E1316)-YEAR(D1316))*12+MONTH(E1316)-MONTH(D1316))</f>
        <v/>
      </c>
      <c r="G1316" s="4" t="str">
        <f aca="false">IF(A1316="","",IF(COUNTIFS($A$2:A1316,A1316,$F$2:F1316,F1316)=1,1,0))</f>
        <v/>
      </c>
    </row>
    <row r="1317" customFormat="false" ht="15" hidden="false" customHeight="false" outlineLevel="0" collapsed="false">
      <c r="A1317" s="11"/>
      <c r="B1317" s="11"/>
      <c r="C1317" s="11"/>
      <c r="D1317" s="10" t="str">
        <f aca="false">IF(A1317="","",DATE(YEAR(_xlfn.MINIFS($B:$B,$A:$A,A1317)),MONTH(_xlfn.MINIFS($B:$B,$A:$A,A1317)),1))</f>
        <v/>
      </c>
      <c r="E1317" s="10" t="str">
        <f aca="false">IF(A1317="","",DATE(YEAR(B1317),MONTH(B1317),1))</f>
        <v/>
      </c>
      <c r="F1317" s="4" t="str">
        <f aca="false">IF(A1317="","",(YEAR(E1317)-YEAR(D1317))*12+MONTH(E1317)-MONTH(D1317))</f>
        <v/>
      </c>
      <c r="G1317" s="4" t="str">
        <f aca="false">IF(A1317="","",IF(COUNTIFS($A$2:A1317,A1317,$F$2:F1317,F1317)=1,1,0))</f>
        <v/>
      </c>
    </row>
    <row r="1318" customFormat="false" ht="15" hidden="false" customHeight="false" outlineLevel="0" collapsed="false">
      <c r="A1318" s="11"/>
      <c r="B1318" s="11"/>
      <c r="C1318" s="11"/>
      <c r="D1318" s="10" t="str">
        <f aca="false">IF(A1318="","",DATE(YEAR(_xlfn.MINIFS($B:$B,$A:$A,A1318)),MONTH(_xlfn.MINIFS($B:$B,$A:$A,A1318)),1))</f>
        <v/>
      </c>
      <c r="E1318" s="10" t="str">
        <f aca="false">IF(A1318="","",DATE(YEAR(B1318),MONTH(B1318),1))</f>
        <v/>
      </c>
      <c r="F1318" s="4" t="str">
        <f aca="false">IF(A1318="","",(YEAR(E1318)-YEAR(D1318))*12+MONTH(E1318)-MONTH(D1318))</f>
        <v/>
      </c>
      <c r="G1318" s="4" t="str">
        <f aca="false">IF(A1318="","",IF(COUNTIFS($A$2:A1318,A1318,$F$2:F1318,F1318)=1,1,0))</f>
        <v/>
      </c>
    </row>
    <row r="1319" customFormat="false" ht="15" hidden="false" customHeight="false" outlineLevel="0" collapsed="false">
      <c r="A1319" s="11"/>
      <c r="B1319" s="11"/>
      <c r="C1319" s="11"/>
      <c r="D1319" s="10" t="str">
        <f aca="false">IF(A1319="","",DATE(YEAR(_xlfn.MINIFS($B:$B,$A:$A,A1319)),MONTH(_xlfn.MINIFS($B:$B,$A:$A,A1319)),1))</f>
        <v/>
      </c>
      <c r="E1319" s="10" t="str">
        <f aca="false">IF(A1319="","",DATE(YEAR(B1319),MONTH(B1319),1))</f>
        <v/>
      </c>
      <c r="F1319" s="4" t="str">
        <f aca="false">IF(A1319="","",(YEAR(E1319)-YEAR(D1319))*12+MONTH(E1319)-MONTH(D1319))</f>
        <v/>
      </c>
      <c r="G1319" s="4" t="str">
        <f aca="false">IF(A1319="","",IF(COUNTIFS($A$2:A1319,A1319,$F$2:F1319,F1319)=1,1,0))</f>
        <v/>
      </c>
    </row>
    <row r="1320" customFormat="false" ht="15" hidden="false" customHeight="false" outlineLevel="0" collapsed="false">
      <c r="A1320" s="11"/>
      <c r="B1320" s="11"/>
      <c r="C1320" s="11"/>
      <c r="D1320" s="10" t="str">
        <f aca="false">IF(A1320="","",DATE(YEAR(_xlfn.MINIFS($B:$B,$A:$A,A1320)),MONTH(_xlfn.MINIFS($B:$B,$A:$A,A1320)),1))</f>
        <v/>
      </c>
      <c r="E1320" s="10" t="str">
        <f aca="false">IF(A1320="","",DATE(YEAR(B1320),MONTH(B1320),1))</f>
        <v/>
      </c>
      <c r="F1320" s="4" t="str">
        <f aca="false">IF(A1320="","",(YEAR(E1320)-YEAR(D1320))*12+MONTH(E1320)-MONTH(D1320))</f>
        <v/>
      </c>
      <c r="G1320" s="4" t="str">
        <f aca="false">IF(A1320="","",IF(COUNTIFS($A$2:A1320,A1320,$F$2:F1320,F1320)=1,1,0))</f>
        <v/>
      </c>
    </row>
    <row r="1321" customFormat="false" ht="15" hidden="false" customHeight="false" outlineLevel="0" collapsed="false">
      <c r="A1321" s="11"/>
      <c r="B1321" s="11"/>
      <c r="C1321" s="11"/>
      <c r="D1321" s="10" t="str">
        <f aca="false">IF(A1321="","",DATE(YEAR(_xlfn.MINIFS($B:$B,$A:$A,A1321)),MONTH(_xlfn.MINIFS($B:$B,$A:$A,A1321)),1))</f>
        <v/>
      </c>
      <c r="E1321" s="10" t="str">
        <f aca="false">IF(A1321="","",DATE(YEAR(B1321),MONTH(B1321),1))</f>
        <v/>
      </c>
      <c r="F1321" s="4" t="str">
        <f aca="false">IF(A1321="","",(YEAR(E1321)-YEAR(D1321))*12+MONTH(E1321)-MONTH(D1321))</f>
        <v/>
      </c>
      <c r="G1321" s="4" t="str">
        <f aca="false">IF(A1321="","",IF(COUNTIFS($A$2:A1321,A1321,$F$2:F1321,F1321)=1,1,0))</f>
        <v/>
      </c>
    </row>
    <row r="1322" customFormat="false" ht="15" hidden="false" customHeight="false" outlineLevel="0" collapsed="false">
      <c r="A1322" s="11"/>
      <c r="B1322" s="11"/>
      <c r="C1322" s="11"/>
      <c r="D1322" s="10" t="str">
        <f aca="false">IF(A1322="","",DATE(YEAR(_xlfn.MINIFS($B:$B,$A:$A,A1322)),MONTH(_xlfn.MINIFS($B:$B,$A:$A,A1322)),1))</f>
        <v/>
      </c>
      <c r="E1322" s="10" t="str">
        <f aca="false">IF(A1322="","",DATE(YEAR(B1322),MONTH(B1322),1))</f>
        <v/>
      </c>
      <c r="F1322" s="4" t="str">
        <f aca="false">IF(A1322="","",(YEAR(E1322)-YEAR(D1322))*12+MONTH(E1322)-MONTH(D1322))</f>
        <v/>
      </c>
      <c r="G1322" s="4" t="str">
        <f aca="false">IF(A1322="","",IF(COUNTIFS($A$2:A1322,A1322,$F$2:F1322,F1322)=1,1,0))</f>
        <v/>
      </c>
    </row>
    <row r="1323" customFormat="false" ht="15" hidden="false" customHeight="false" outlineLevel="0" collapsed="false">
      <c r="A1323" s="11"/>
      <c r="B1323" s="11"/>
      <c r="C1323" s="11"/>
      <c r="D1323" s="10" t="str">
        <f aca="false">IF(A1323="","",DATE(YEAR(_xlfn.MINIFS($B:$B,$A:$A,A1323)),MONTH(_xlfn.MINIFS($B:$B,$A:$A,A1323)),1))</f>
        <v/>
      </c>
      <c r="E1323" s="10" t="str">
        <f aca="false">IF(A1323="","",DATE(YEAR(B1323),MONTH(B1323),1))</f>
        <v/>
      </c>
      <c r="F1323" s="4" t="str">
        <f aca="false">IF(A1323="","",(YEAR(E1323)-YEAR(D1323))*12+MONTH(E1323)-MONTH(D1323))</f>
        <v/>
      </c>
      <c r="G1323" s="4" t="str">
        <f aca="false">IF(A1323="","",IF(COUNTIFS($A$2:A1323,A1323,$F$2:F1323,F1323)=1,1,0))</f>
        <v/>
      </c>
    </row>
    <row r="1324" customFormat="false" ht="15" hidden="false" customHeight="false" outlineLevel="0" collapsed="false">
      <c r="A1324" s="11"/>
      <c r="B1324" s="11"/>
      <c r="C1324" s="11"/>
      <c r="D1324" s="10" t="str">
        <f aca="false">IF(A1324="","",DATE(YEAR(_xlfn.MINIFS($B:$B,$A:$A,A1324)),MONTH(_xlfn.MINIFS($B:$B,$A:$A,A1324)),1))</f>
        <v/>
      </c>
      <c r="E1324" s="10" t="str">
        <f aca="false">IF(A1324="","",DATE(YEAR(B1324),MONTH(B1324),1))</f>
        <v/>
      </c>
      <c r="F1324" s="4" t="str">
        <f aca="false">IF(A1324="","",(YEAR(E1324)-YEAR(D1324))*12+MONTH(E1324)-MONTH(D1324))</f>
        <v/>
      </c>
      <c r="G1324" s="4" t="str">
        <f aca="false">IF(A1324="","",IF(COUNTIFS($A$2:A1324,A1324,$F$2:F1324,F1324)=1,1,0))</f>
        <v/>
      </c>
    </row>
    <row r="1325" customFormat="false" ht="15" hidden="false" customHeight="false" outlineLevel="0" collapsed="false">
      <c r="A1325" s="11"/>
      <c r="B1325" s="11"/>
      <c r="C1325" s="11"/>
      <c r="D1325" s="10" t="str">
        <f aca="false">IF(A1325="","",DATE(YEAR(_xlfn.MINIFS($B:$B,$A:$A,A1325)),MONTH(_xlfn.MINIFS($B:$B,$A:$A,A1325)),1))</f>
        <v/>
      </c>
      <c r="E1325" s="10" t="str">
        <f aca="false">IF(A1325="","",DATE(YEAR(B1325),MONTH(B1325),1))</f>
        <v/>
      </c>
      <c r="F1325" s="4" t="str">
        <f aca="false">IF(A1325="","",(YEAR(E1325)-YEAR(D1325))*12+MONTH(E1325)-MONTH(D1325))</f>
        <v/>
      </c>
      <c r="G1325" s="4" t="str">
        <f aca="false">IF(A1325="","",IF(COUNTIFS($A$2:A1325,A1325,$F$2:F1325,F1325)=1,1,0))</f>
        <v/>
      </c>
    </row>
    <row r="1326" customFormat="false" ht="15" hidden="false" customHeight="false" outlineLevel="0" collapsed="false">
      <c r="A1326" s="11"/>
      <c r="B1326" s="11"/>
      <c r="C1326" s="11"/>
      <c r="D1326" s="10" t="str">
        <f aca="false">IF(A1326="","",DATE(YEAR(_xlfn.MINIFS($B:$B,$A:$A,A1326)),MONTH(_xlfn.MINIFS($B:$B,$A:$A,A1326)),1))</f>
        <v/>
      </c>
      <c r="E1326" s="10" t="str">
        <f aca="false">IF(A1326="","",DATE(YEAR(B1326),MONTH(B1326),1))</f>
        <v/>
      </c>
      <c r="F1326" s="4" t="str">
        <f aca="false">IF(A1326="","",(YEAR(E1326)-YEAR(D1326))*12+MONTH(E1326)-MONTH(D1326))</f>
        <v/>
      </c>
      <c r="G1326" s="4" t="str">
        <f aca="false">IF(A1326="","",IF(COUNTIFS($A$2:A1326,A1326,$F$2:F1326,F1326)=1,1,0))</f>
        <v/>
      </c>
    </row>
    <row r="1327" customFormat="false" ht="15" hidden="false" customHeight="false" outlineLevel="0" collapsed="false">
      <c r="A1327" s="11"/>
      <c r="B1327" s="11"/>
      <c r="C1327" s="11"/>
      <c r="D1327" s="10" t="str">
        <f aca="false">IF(A1327="","",DATE(YEAR(_xlfn.MINIFS($B:$B,$A:$A,A1327)),MONTH(_xlfn.MINIFS($B:$B,$A:$A,A1327)),1))</f>
        <v/>
      </c>
      <c r="E1327" s="10" t="str">
        <f aca="false">IF(A1327="","",DATE(YEAR(B1327),MONTH(B1327),1))</f>
        <v/>
      </c>
      <c r="F1327" s="4" t="str">
        <f aca="false">IF(A1327="","",(YEAR(E1327)-YEAR(D1327))*12+MONTH(E1327)-MONTH(D1327))</f>
        <v/>
      </c>
      <c r="G1327" s="4" t="str">
        <f aca="false">IF(A1327="","",IF(COUNTIFS($A$2:A1327,A1327,$F$2:F1327,F1327)=1,1,0))</f>
        <v/>
      </c>
    </row>
    <row r="1328" customFormat="false" ht="15" hidden="false" customHeight="false" outlineLevel="0" collapsed="false">
      <c r="A1328" s="11"/>
      <c r="B1328" s="11"/>
      <c r="C1328" s="11"/>
      <c r="D1328" s="10" t="str">
        <f aca="false">IF(A1328="","",DATE(YEAR(_xlfn.MINIFS($B:$B,$A:$A,A1328)),MONTH(_xlfn.MINIFS($B:$B,$A:$A,A1328)),1))</f>
        <v/>
      </c>
      <c r="E1328" s="10" t="str">
        <f aca="false">IF(A1328="","",DATE(YEAR(B1328),MONTH(B1328),1))</f>
        <v/>
      </c>
      <c r="F1328" s="4" t="str">
        <f aca="false">IF(A1328="","",(YEAR(E1328)-YEAR(D1328))*12+MONTH(E1328)-MONTH(D1328))</f>
        <v/>
      </c>
      <c r="G1328" s="4" t="str">
        <f aca="false">IF(A1328="","",IF(COUNTIFS($A$2:A1328,A1328,$F$2:F1328,F1328)=1,1,0))</f>
        <v/>
      </c>
    </row>
    <row r="1329" customFormat="false" ht="15" hidden="false" customHeight="false" outlineLevel="0" collapsed="false">
      <c r="A1329" s="11"/>
      <c r="B1329" s="11"/>
      <c r="C1329" s="11"/>
      <c r="D1329" s="10" t="str">
        <f aca="false">IF(A1329="","",DATE(YEAR(_xlfn.MINIFS($B:$B,$A:$A,A1329)),MONTH(_xlfn.MINIFS($B:$B,$A:$A,A1329)),1))</f>
        <v/>
      </c>
      <c r="E1329" s="10" t="str">
        <f aca="false">IF(A1329="","",DATE(YEAR(B1329),MONTH(B1329),1))</f>
        <v/>
      </c>
      <c r="F1329" s="4" t="str">
        <f aca="false">IF(A1329="","",(YEAR(E1329)-YEAR(D1329))*12+MONTH(E1329)-MONTH(D1329))</f>
        <v/>
      </c>
      <c r="G1329" s="4" t="str">
        <f aca="false">IF(A1329="","",IF(COUNTIFS($A$2:A1329,A1329,$F$2:F1329,F1329)=1,1,0))</f>
        <v/>
      </c>
    </row>
    <row r="1330" customFormat="false" ht="15" hidden="false" customHeight="false" outlineLevel="0" collapsed="false">
      <c r="A1330" s="11"/>
      <c r="B1330" s="11"/>
      <c r="C1330" s="11"/>
      <c r="D1330" s="10" t="str">
        <f aca="false">IF(A1330="","",DATE(YEAR(_xlfn.MINIFS($B:$B,$A:$A,A1330)),MONTH(_xlfn.MINIFS($B:$B,$A:$A,A1330)),1))</f>
        <v/>
      </c>
      <c r="E1330" s="10" t="str">
        <f aca="false">IF(A1330="","",DATE(YEAR(B1330),MONTH(B1330),1))</f>
        <v/>
      </c>
      <c r="F1330" s="4" t="str">
        <f aca="false">IF(A1330="","",(YEAR(E1330)-YEAR(D1330))*12+MONTH(E1330)-MONTH(D1330))</f>
        <v/>
      </c>
      <c r="G1330" s="4" t="str">
        <f aca="false">IF(A1330="","",IF(COUNTIFS($A$2:A1330,A1330,$F$2:F1330,F1330)=1,1,0))</f>
        <v/>
      </c>
    </row>
    <row r="1331" customFormat="false" ht="15" hidden="false" customHeight="false" outlineLevel="0" collapsed="false">
      <c r="A1331" s="11"/>
      <c r="B1331" s="11"/>
      <c r="C1331" s="11"/>
      <c r="D1331" s="10" t="str">
        <f aca="false">IF(A1331="","",DATE(YEAR(_xlfn.MINIFS($B:$B,$A:$A,A1331)),MONTH(_xlfn.MINIFS($B:$B,$A:$A,A1331)),1))</f>
        <v/>
      </c>
      <c r="E1331" s="10" t="str">
        <f aca="false">IF(A1331="","",DATE(YEAR(B1331),MONTH(B1331),1))</f>
        <v/>
      </c>
      <c r="F1331" s="4" t="str">
        <f aca="false">IF(A1331="","",(YEAR(E1331)-YEAR(D1331))*12+MONTH(E1331)-MONTH(D1331))</f>
        <v/>
      </c>
      <c r="G1331" s="4" t="str">
        <f aca="false">IF(A1331="","",IF(COUNTIFS($A$2:A1331,A1331,$F$2:F1331,F1331)=1,1,0))</f>
        <v/>
      </c>
    </row>
    <row r="1332" customFormat="false" ht="15" hidden="false" customHeight="false" outlineLevel="0" collapsed="false">
      <c r="A1332" s="11"/>
      <c r="B1332" s="11"/>
      <c r="C1332" s="11"/>
      <c r="D1332" s="10" t="str">
        <f aca="false">IF(A1332="","",DATE(YEAR(_xlfn.MINIFS($B:$B,$A:$A,A1332)),MONTH(_xlfn.MINIFS($B:$B,$A:$A,A1332)),1))</f>
        <v/>
      </c>
      <c r="E1332" s="10" t="str">
        <f aca="false">IF(A1332="","",DATE(YEAR(B1332),MONTH(B1332),1))</f>
        <v/>
      </c>
      <c r="F1332" s="4" t="str">
        <f aca="false">IF(A1332="","",(YEAR(E1332)-YEAR(D1332))*12+MONTH(E1332)-MONTH(D1332))</f>
        <v/>
      </c>
      <c r="G1332" s="4" t="str">
        <f aca="false">IF(A1332="","",IF(COUNTIFS($A$2:A1332,A1332,$F$2:F1332,F1332)=1,1,0))</f>
        <v/>
      </c>
    </row>
    <row r="1333" customFormat="false" ht="15" hidden="false" customHeight="false" outlineLevel="0" collapsed="false">
      <c r="A1333" s="11"/>
      <c r="B1333" s="11"/>
      <c r="C1333" s="11"/>
      <c r="D1333" s="10" t="str">
        <f aca="false">IF(A1333="","",DATE(YEAR(_xlfn.MINIFS($B:$B,$A:$A,A1333)),MONTH(_xlfn.MINIFS($B:$B,$A:$A,A1333)),1))</f>
        <v/>
      </c>
      <c r="E1333" s="10" t="str">
        <f aca="false">IF(A1333="","",DATE(YEAR(B1333),MONTH(B1333),1))</f>
        <v/>
      </c>
      <c r="F1333" s="4" t="str">
        <f aca="false">IF(A1333="","",(YEAR(E1333)-YEAR(D1333))*12+MONTH(E1333)-MONTH(D1333))</f>
        <v/>
      </c>
      <c r="G1333" s="4" t="str">
        <f aca="false">IF(A1333="","",IF(COUNTIFS($A$2:A1333,A1333,$F$2:F1333,F1333)=1,1,0))</f>
        <v/>
      </c>
    </row>
    <row r="1334" customFormat="false" ht="15" hidden="false" customHeight="false" outlineLevel="0" collapsed="false">
      <c r="A1334" s="11"/>
      <c r="B1334" s="11"/>
      <c r="C1334" s="11"/>
      <c r="D1334" s="10" t="str">
        <f aca="false">IF(A1334="","",DATE(YEAR(_xlfn.MINIFS($B:$B,$A:$A,A1334)),MONTH(_xlfn.MINIFS($B:$B,$A:$A,A1334)),1))</f>
        <v/>
      </c>
      <c r="E1334" s="10" t="str">
        <f aca="false">IF(A1334="","",DATE(YEAR(B1334),MONTH(B1334),1))</f>
        <v/>
      </c>
      <c r="F1334" s="4" t="str">
        <f aca="false">IF(A1334="","",(YEAR(E1334)-YEAR(D1334))*12+MONTH(E1334)-MONTH(D1334))</f>
        <v/>
      </c>
      <c r="G1334" s="4" t="str">
        <f aca="false">IF(A1334="","",IF(COUNTIFS($A$2:A1334,A1334,$F$2:F1334,F1334)=1,1,0))</f>
        <v/>
      </c>
    </row>
    <row r="1335" customFormat="false" ht="15" hidden="false" customHeight="false" outlineLevel="0" collapsed="false">
      <c r="A1335" s="11"/>
      <c r="B1335" s="11"/>
      <c r="C1335" s="11"/>
      <c r="D1335" s="10" t="str">
        <f aca="false">IF(A1335="","",DATE(YEAR(_xlfn.MINIFS($B:$B,$A:$A,A1335)),MONTH(_xlfn.MINIFS($B:$B,$A:$A,A1335)),1))</f>
        <v/>
      </c>
      <c r="E1335" s="10" t="str">
        <f aca="false">IF(A1335="","",DATE(YEAR(B1335),MONTH(B1335),1))</f>
        <v/>
      </c>
      <c r="F1335" s="4" t="str">
        <f aca="false">IF(A1335="","",(YEAR(E1335)-YEAR(D1335))*12+MONTH(E1335)-MONTH(D1335))</f>
        <v/>
      </c>
      <c r="G1335" s="4" t="str">
        <f aca="false">IF(A1335="","",IF(COUNTIFS($A$2:A1335,A1335,$F$2:F1335,F1335)=1,1,0))</f>
        <v/>
      </c>
    </row>
    <row r="1336" customFormat="false" ht="15" hidden="false" customHeight="false" outlineLevel="0" collapsed="false">
      <c r="A1336" s="11"/>
      <c r="B1336" s="11"/>
      <c r="C1336" s="11"/>
      <c r="D1336" s="10" t="str">
        <f aca="false">IF(A1336="","",DATE(YEAR(_xlfn.MINIFS($B:$B,$A:$A,A1336)),MONTH(_xlfn.MINIFS($B:$B,$A:$A,A1336)),1))</f>
        <v/>
      </c>
      <c r="E1336" s="10" t="str">
        <f aca="false">IF(A1336="","",DATE(YEAR(B1336),MONTH(B1336),1))</f>
        <v/>
      </c>
      <c r="F1336" s="4" t="str">
        <f aca="false">IF(A1336="","",(YEAR(E1336)-YEAR(D1336))*12+MONTH(E1336)-MONTH(D1336))</f>
        <v/>
      </c>
      <c r="G1336" s="4" t="str">
        <f aca="false">IF(A1336="","",IF(COUNTIFS($A$2:A1336,A1336,$F$2:F1336,F1336)=1,1,0))</f>
        <v/>
      </c>
    </row>
    <row r="1337" customFormat="false" ht="15" hidden="false" customHeight="false" outlineLevel="0" collapsed="false">
      <c r="A1337" s="11"/>
      <c r="B1337" s="11"/>
      <c r="C1337" s="11"/>
      <c r="D1337" s="10" t="str">
        <f aca="false">IF(A1337="","",DATE(YEAR(_xlfn.MINIFS($B:$B,$A:$A,A1337)),MONTH(_xlfn.MINIFS($B:$B,$A:$A,A1337)),1))</f>
        <v/>
      </c>
      <c r="E1337" s="10" t="str">
        <f aca="false">IF(A1337="","",DATE(YEAR(B1337),MONTH(B1337),1))</f>
        <v/>
      </c>
      <c r="F1337" s="4" t="str">
        <f aca="false">IF(A1337="","",(YEAR(E1337)-YEAR(D1337))*12+MONTH(E1337)-MONTH(D1337))</f>
        <v/>
      </c>
      <c r="G1337" s="4" t="str">
        <f aca="false">IF(A1337="","",IF(COUNTIFS($A$2:A1337,A1337,$F$2:F1337,F1337)=1,1,0))</f>
        <v/>
      </c>
    </row>
    <row r="1338" customFormat="false" ht="15" hidden="false" customHeight="false" outlineLevel="0" collapsed="false">
      <c r="A1338" s="11"/>
      <c r="B1338" s="11"/>
      <c r="C1338" s="11"/>
      <c r="D1338" s="10" t="str">
        <f aca="false">IF(A1338="","",DATE(YEAR(_xlfn.MINIFS($B:$B,$A:$A,A1338)),MONTH(_xlfn.MINIFS($B:$B,$A:$A,A1338)),1))</f>
        <v/>
      </c>
      <c r="E1338" s="10" t="str">
        <f aca="false">IF(A1338="","",DATE(YEAR(B1338),MONTH(B1338),1))</f>
        <v/>
      </c>
      <c r="F1338" s="4" t="str">
        <f aca="false">IF(A1338="","",(YEAR(E1338)-YEAR(D1338))*12+MONTH(E1338)-MONTH(D1338))</f>
        <v/>
      </c>
      <c r="G1338" s="4" t="str">
        <f aca="false">IF(A1338="","",IF(COUNTIFS($A$2:A1338,A1338,$F$2:F1338,F1338)=1,1,0))</f>
        <v/>
      </c>
    </row>
    <row r="1339" customFormat="false" ht="15" hidden="false" customHeight="false" outlineLevel="0" collapsed="false">
      <c r="A1339" s="11"/>
      <c r="B1339" s="11"/>
      <c r="C1339" s="11"/>
      <c r="D1339" s="10" t="str">
        <f aca="false">IF(A1339="","",DATE(YEAR(_xlfn.MINIFS($B:$B,$A:$A,A1339)),MONTH(_xlfn.MINIFS($B:$B,$A:$A,A1339)),1))</f>
        <v/>
      </c>
      <c r="E1339" s="10" t="str">
        <f aca="false">IF(A1339="","",DATE(YEAR(B1339),MONTH(B1339),1))</f>
        <v/>
      </c>
      <c r="F1339" s="4" t="str">
        <f aca="false">IF(A1339="","",(YEAR(E1339)-YEAR(D1339))*12+MONTH(E1339)-MONTH(D1339))</f>
        <v/>
      </c>
      <c r="G1339" s="4" t="str">
        <f aca="false">IF(A1339="","",IF(COUNTIFS($A$2:A1339,A1339,$F$2:F1339,F1339)=1,1,0))</f>
        <v/>
      </c>
    </row>
    <row r="1340" customFormat="false" ht="15" hidden="false" customHeight="false" outlineLevel="0" collapsed="false">
      <c r="A1340" s="11"/>
      <c r="B1340" s="11"/>
      <c r="C1340" s="11"/>
      <c r="D1340" s="10" t="str">
        <f aca="false">IF(A1340="","",DATE(YEAR(_xlfn.MINIFS($B:$B,$A:$A,A1340)),MONTH(_xlfn.MINIFS($B:$B,$A:$A,A1340)),1))</f>
        <v/>
      </c>
      <c r="E1340" s="10" t="str">
        <f aca="false">IF(A1340="","",DATE(YEAR(B1340),MONTH(B1340),1))</f>
        <v/>
      </c>
      <c r="F1340" s="4" t="str">
        <f aca="false">IF(A1340="","",(YEAR(E1340)-YEAR(D1340))*12+MONTH(E1340)-MONTH(D1340))</f>
        <v/>
      </c>
      <c r="G1340" s="4" t="str">
        <f aca="false">IF(A1340="","",IF(COUNTIFS($A$2:A1340,A1340,$F$2:F1340,F1340)=1,1,0))</f>
        <v/>
      </c>
    </row>
    <row r="1341" customFormat="false" ht="15" hidden="false" customHeight="false" outlineLevel="0" collapsed="false">
      <c r="A1341" s="11"/>
      <c r="B1341" s="11"/>
      <c r="C1341" s="11"/>
      <c r="D1341" s="10" t="str">
        <f aca="false">IF(A1341="","",DATE(YEAR(_xlfn.MINIFS($B:$B,$A:$A,A1341)),MONTH(_xlfn.MINIFS($B:$B,$A:$A,A1341)),1))</f>
        <v/>
      </c>
      <c r="E1341" s="10" t="str">
        <f aca="false">IF(A1341="","",DATE(YEAR(B1341),MONTH(B1341),1))</f>
        <v/>
      </c>
      <c r="F1341" s="4" t="str">
        <f aca="false">IF(A1341="","",(YEAR(E1341)-YEAR(D1341))*12+MONTH(E1341)-MONTH(D1341))</f>
        <v/>
      </c>
      <c r="G1341" s="4" t="str">
        <f aca="false">IF(A1341="","",IF(COUNTIFS($A$2:A1341,A1341,$F$2:F1341,F1341)=1,1,0))</f>
        <v/>
      </c>
    </row>
    <row r="1342" customFormat="false" ht="15" hidden="false" customHeight="false" outlineLevel="0" collapsed="false">
      <c r="A1342" s="11"/>
      <c r="B1342" s="11"/>
      <c r="C1342" s="11"/>
      <c r="D1342" s="10" t="str">
        <f aca="false">IF(A1342="","",DATE(YEAR(_xlfn.MINIFS($B:$B,$A:$A,A1342)),MONTH(_xlfn.MINIFS($B:$B,$A:$A,A1342)),1))</f>
        <v/>
      </c>
      <c r="E1342" s="10" t="str">
        <f aca="false">IF(A1342="","",DATE(YEAR(B1342),MONTH(B1342),1))</f>
        <v/>
      </c>
      <c r="F1342" s="4" t="str">
        <f aca="false">IF(A1342="","",(YEAR(E1342)-YEAR(D1342))*12+MONTH(E1342)-MONTH(D1342))</f>
        <v/>
      </c>
      <c r="G1342" s="4" t="str">
        <f aca="false">IF(A1342="","",IF(COUNTIFS($A$2:A1342,A1342,$F$2:F1342,F1342)=1,1,0))</f>
        <v/>
      </c>
    </row>
    <row r="1343" customFormat="false" ht="15" hidden="false" customHeight="false" outlineLevel="0" collapsed="false">
      <c r="A1343" s="11"/>
      <c r="B1343" s="11"/>
      <c r="C1343" s="11"/>
      <c r="D1343" s="10" t="str">
        <f aca="false">IF(A1343="","",DATE(YEAR(_xlfn.MINIFS($B:$B,$A:$A,A1343)),MONTH(_xlfn.MINIFS($B:$B,$A:$A,A1343)),1))</f>
        <v/>
      </c>
      <c r="E1343" s="10" t="str">
        <f aca="false">IF(A1343="","",DATE(YEAR(B1343),MONTH(B1343),1))</f>
        <v/>
      </c>
      <c r="F1343" s="4" t="str">
        <f aca="false">IF(A1343="","",(YEAR(E1343)-YEAR(D1343))*12+MONTH(E1343)-MONTH(D1343))</f>
        <v/>
      </c>
      <c r="G1343" s="4" t="str">
        <f aca="false">IF(A1343="","",IF(COUNTIFS($A$2:A1343,A1343,$F$2:F1343,F1343)=1,1,0))</f>
        <v/>
      </c>
    </row>
    <row r="1344" customFormat="false" ht="15" hidden="false" customHeight="false" outlineLevel="0" collapsed="false">
      <c r="A1344" s="11"/>
      <c r="B1344" s="11"/>
      <c r="C1344" s="11"/>
      <c r="D1344" s="10" t="str">
        <f aca="false">IF(A1344="","",DATE(YEAR(_xlfn.MINIFS($B:$B,$A:$A,A1344)),MONTH(_xlfn.MINIFS($B:$B,$A:$A,A1344)),1))</f>
        <v/>
      </c>
      <c r="E1344" s="10" t="str">
        <f aca="false">IF(A1344="","",DATE(YEAR(B1344),MONTH(B1344),1))</f>
        <v/>
      </c>
      <c r="F1344" s="4" t="str">
        <f aca="false">IF(A1344="","",(YEAR(E1344)-YEAR(D1344))*12+MONTH(E1344)-MONTH(D1344))</f>
        <v/>
      </c>
      <c r="G1344" s="4" t="str">
        <f aca="false">IF(A1344="","",IF(COUNTIFS($A$2:A1344,A1344,$F$2:F1344,F1344)=1,1,0))</f>
        <v/>
      </c>
    </row>
    <row r="1345" customFormat="false" ht="15" hidden="false" customHeight="false" outlineLevel="0" collapsed="false">
      <c r="A1345" s="11"/>
      <c r="B1345" s="11"/>
      <c r="C1345" s="11"/>
      <c r="D1345" s="10" t="str">
        <f aca="false">IF(A1345="","",DATE(YEAR(_xlfn.MINIFS($B:$B,$A:$A,A1345)),MONTH(_xlfn.MINIFS($B:$B,$A:$A,A1345)),1))</f>
        <v/>
      </c>
      <c r="E1345" s="10" t="str">
        <f aca="false">IF(A1345="","",DATE(YEAR(B1345),MONTH(B1345),1))</f>
        <v/>
      </c>
      <c r="F1345" s="4" t="str">
        <f aca="false">IF(A1345="","",(YEAR(E1345)-YEAR(D1345))*12+MONTH(E1345)-MONTH(D1345))</f>
        <v/>
      </c>
      <c r="G1345" s="4" t="str">
        <f aca="false">IF(A1345="","",IF(COUNTIFS($A$2:A1345,A1345,$F$2:F1345,F1345)=1,1,0))</f>
        <v/>
      </c>
    </row>
    <row r="1346" customFormat="false" ht="15" hidden="false" customHeight="false" outlineLevel="0" collapsed="false">
      <c r="A1346" s="11"/>
      <c r="B1346" s="11"/>
      <c r="C1346" s="11"/>
      <c r="D1346" s="10" t="str">
        <f aca="false">IF(A1346="","",DATE(YEAR(_xlfn.MINIFS($B:$B,$A:$A,A1346)),MONTH(_xlfn.MINIFS($B:$B,$A:$A,A1346)),1))</f>
        <v/>
      </c>
      <c r="E1346" s="10" t="str">
        <f aca="false">IF(A1346="","",DATE(YEAR(B1346),MONTH(B1346),1))</f>
        <v/>
      </c>
      <c r="F1346" s="4" t="str">
        <f aca="false">IF(A1346="","",(YEAR(E1346)-YEAR(D1346))*12+MONTH(E1346)-MONTH(D1346))</f>
        <v/>
      </c>
      <c r="G1346" s="4" t="str">
        <f aca="false">IF(A1346="","",IF(COUNTIFS($A$2:A1346,A1346,$F$2:F1346,F1346)=1,1,0))</f>
        <v/>
      </c>
    </row>
    <row r="1347" customFormat="false" ht="15" hidden="false" customHeight="false" outlineLevel="0" collapsed="false">
      <c r="A1347" s="11"/>
      <c r="B1347" s="11"/>
      <c r="C1347" s="11"/>
      <c r="D1347" s="10" t="str">
        <f aca="false">IF(A1347="","",DATE(YEAR(_xlfn.MINIFS($B:$B,$A:$A,A1347)),MONTH(_xlfn.MINIFS($B:$B,$A:$A,A1347)),1))</f>
        <v/>
      </c>
      <c r="E1347" s="10" t="str">
        <f aca="false">IF(A1347="","",DATE(YEAR(B1347),MONTH(B1347),1))</f>
        <v/>
      </c>
      <c r="F1347" s="4" t="str">
        <f aca="false">IF(A1347="","",(YEAR(E1347)-YEAR(D1347))*12+MONTH(E1347)-MONTH(D1347))</f>
        <v/>
      </c>
      <c r="G1347" s="4" t="str">
        <f aca="false">IF(A1347="","",IF(COUNTIFS($A$2:A1347,A1347,$F$2:F1347,F1347)=1,1,0))</f>
        <v/>
      </c>
    </row>
    <row r="1348" customFormat="false" ht="15" hidden="false" customHeight="false" outlineLevel="0" collapsed="false">
      <c r="A1348" s="11"/>
      <c r="B1348" s="11"/>
      <c r="C1348" s="11"/>
      <c r="D1348" s="10" t="str">
        <f aca="false">IF(A1348="","",DATE(YEAR(_xlfn.MINIFS($B:$B,$A:$A,A1348)),MONTH(_xlfn.MINIFS($B:$B,$A:$A,A1348)),1))</f>
        <v/>
      </c>
      <c r="E1348" s="10" t="str">
        <f aca="false">IF(A1348="","",DATE(YEAR(B1348),MONTH(B1348),1))</f>
        <v/>
      </c>
      <c r="F1348" s="4" t="str">
        <f aca="false">IF(A1348="","",(YEAR(E1348)-YEAR(D1348))*12+MONTH(E1348)-MONTH(D1348))</f>
        <v/>
      </c>
      <c r="G1348" s="4" t="str">
        <f aca="false">IF(A1348="","",IF(COUNTIFS($A$2:A1348,A1348,$F$2:F1348,F1348)=1,1,0))</f>
        <v/>
      </c>
    </row>
    <row r="1349" customFormat="false" ht="15" hidden="false" customHeight="false" outlineLevel="0" collapsed="false">
      <c r="A1349" s="11"/>
      <c r="B1349" s="11"/>
      <c r="C1349" s="11"/>
      <c r="D1349" s="10" t="str">
        <f aca="false">IF(A1349="","",DATE(YEAR(_xlfn.MINIFS($B:$B,$A:$A,A1349)),MONTH(_xlfn.MINIFS($B:$B,$A:$A,A1349)),1))</f>
        <v/>
      </c>
      <c r="E1349" s="10" t="str">
        <f aca="false">IF(A1349="","",DATE(YEAR(B1349),MONTH(B1349),1))</f>
        <v/>
      </c>
      <c r="F1349" s="4" t="str">
        <f aca="false">IF(A1349="","",(YEAR(E1349)-YEAR(D1349))*12+MONTH(E1349)-MONTH(D1349))</f>
        <v/>
      </c>
      <c r="G1349" s="4" t="str">
        <f aca="false">IF(A1349="","",IF(COUNTIFS($A$2:A1349,A1349,$F$2:F1349,F1349)=1,1,0))</f>
        <v/>
      </c>
    </row>
    <row r="1350" customFormat="false" ht="15" hidden="false" customHeight="false" outlineLevel="0" collapsed="false">
      <c r="A1350" s="11"/>
      <c r="B1350" s="11"/>
      <c r="C1350" s="11"/>
      <c r="D1350" s="10" t="str">
        <f aca="false">IF(A1350="","",DATE(YEAR(_xlfn.MINIFS($B:$B,$A:$A,A1350)),MONTH(_xlfn.MINIFS($B:$B,$A:$A,A1350)),1))</f>
        <v/>
      </c>
      <c r="E1350" s="10" t="str">
        <f aca="false">IF(A1350="","",DATE(YEAR(B1350),MONTH(B1350),1))</f>
        <v/>
      </c>
      <c r="F1350" s="4" t="str">
        <f aca="false">IF(A1350="","",(YEAR(E1350)-YEAR(D1350))*12+MONTH(E1350)-MONTH(D1350))</f>
        <v/>
      </c>
      <c r="G1350" s="4" t="str">
        <f aca="false">IF(A1350="","",IF(COUNTIFS($A$2:A1350,A1350,$F$2:F1350,F1350)=1,1,0))</f>
        <v/>
      </c>
    </row>
    <row r="1351" customFormat="false" ht="15" hidden="false" customHeight="false" outlineLevel="0" collapsed="false">
      <c r="A1351" s="11"/>
      <c r="B1351" s="11"/>
      <c r="C1351" s="11"/>
      <c r="D1351" s="10" t="str">
        <f aca="false">IF(A1351="","",DATE(YEAR(_xlfn.MINIFS($B:$B,$A:$A,A1351)),MONTH(_xlfn.MINIFS($B:$B,$A:$A,A1351)),1))</f>
        <v/>
      </c>
      <c r="E1351" s="10" t="str">
        <f aca="false">IF(A1351="","",DATE(YEAR(B1351),MONTH(B1351),1))</f>
        <v/>
      </c>
      <c r="F1351" s="4" t="str">
        <f aca="false">IF(A1351="","",(YEAR(E1351)-YEAR(D1351))*12+MONTH(E1351)-MONTH(D1351))</f>
        <v/>
      </c>
      <c r="G1351" s="4" t="str">
        <f aca="false">IF(A1351="","",IF(COUNTIFS($A$2:A1351,A1351,$F$2:F1351,F1351)=1,1,0))</f>
        <v/>
      </c>
    </row>
    <row r="1352" customFormat="false" ht="15" hidden="false" customHeight="false" outlineLevel="0" collapsed="false">
      <c r="A1352" s="11"/>
      <c r="B1352" s="11"/>
      <c r="C1352" s="11"/>
      <c r="D1352" s="10" t="str">
        <f aca="false">IF(A1352="","",DATE(YEAR(_xlfn.MINIFS($B:$B,$A:$A,A1352)),MONTH(_xlfn.MINIFS($B:$B,$A:$A,A1352)),1))</f>
        <v/>
      </c>
      <c r="E1352" s="10" t="str">
        <f aca="false">IF(A1352="","",DATE(YEAR(B1352),MONTH(B1352),1))</f>
        <v/>
      </c>
      <c r="F1352" s="4" t="str">
        <f aca="false">IF(A1352="","",(YEAR(E1352)-YEAR(D1352))*12+MONTH(E1352)-MONTH(D1352))</f>
        <v/>
      </c>
      <c r="G1352" s="4" t="str">
        <f aca="false">IF(A1352="","",IF(COUNTIFS($A$2:A1352,A1352,$F$2:F1352,F1352)=1,1,0))</f>
        <v/>
      </c>
    </row>
    <row r="1353" customFormat="false" ht="15" hidden="false" customHeight="false" outlineLevel="0" collapsed="false">
      <c r="A1353" s="11"/>
      <c r="B1353" s="11"/>
      <c r="C1353" s="11"/>
      <c r="D1353" s="10" t="str">
        <f aca="false">IF(A1353="","",DATE(YEAR(_xlfn.MINIFS($B:$B,$A:$A,A1353)),MONTH(_xlfn.MINIFS($B:$B,$A:$A,A1353)),1))</f>
        <v/>
      </c>
      <c r="E1353" s="10" t="str">
        <f aca="false">IF(A1353="","",DATE(YEAR(B1353),MONTH(B1353),1))</f>
        <v/>
      </c>
      <c r="F1353" s="4" t="str">
        <f aca="false">IF(A1353="","",(YEAR(E1353)-YEAR(D1353))*12+MONTH(E1353)-MONTH(D1353))</f>
        <v/>
      </c>
      <c r="G1353" s="4" t="str">
        <f aca="false">IF(A1353="","",IF(COUNTIFS($A$2:A1353,A1353,$F$2:F1353,F1353)=1,1,0))</f>
        <v/>
      </c>
    </row>
    <row r="1354" customFormat="false" ht="15" hidden="false" customHeight="false" outlineLevel="0" collapsed="false">
      <c r="A1354" s="11"/>
      <c r="B1354" s="11"/>
      <c r="C1354" s="11"/>
      <c r="D1354" s="10" t="str">
        <f aca="false">IF(A1354="","",DATE(YEAR(_xlfn.MINIFS($B:$B,$A:$A,A1354)),MONTH(_xlfn.MINIFS($B:$B,$A:$A,A1354)),1))</f>
        <v/>
      </c>
      <c r="E1354" s="10" t="str">
        <f aca="false">IF(A1354="","",DATE(YEAR(B1354),MONTH(B1354),1))</f>
        <v/>
      </c>
      <c r="F1354" s="4" t="str">
        <f aca="false">IF(A1354="","",(YEAR(E1354)-YEAR(D1354))*12+MONTH(E1354)-MONTH(D1354))</f>
        <v/>
      </c>
      <c r="G1354" s="4" t="str">
        <f aca="false">IF(A1354="","",IF(COUNTIFS($A$2:A1354,A1354,$F$2:F1354,F1354)=1,1,0))</f>
        <v/>
      </c>
    </row>
    <row r="1355" customFormat="false" ht="15" hidden="false" customHeight="false" outlineLevel="0" collapsed="false">
      <c r="A1355" s="11"/>
      <c r="B1355" s="11"/>
      <c r="C1355" s="11"/>
      <c r="D1355" s="10" t="str">
        <f aca="false">IF(A1355="","",DATE(YEAR(_xlfn.MINIFS($B:$B,$A:$A,A1355)),MONTH(_xlfn.MINIFS($B:$B,$A:$A,A1355)),1))</f>
        <v/>
      </c>
      <c r="E1355" s="10" t="str">
        <f aca="false">IF(A1355="","",DATE(YEAR(B1355),MONTH(B1355),1))</f>
        <v/>
      </c>
      <c r="F1355" s="4" t="str">
        <f aca="false">IF(A1355="","",(YEAR(E1355)-YEAR(D1355))*12+MONTH(E1355)-MONTH(D1355))</f>
        <v/>
      </c>
      <c r="G1355" s="4" t="str">
        <f aca="false">IF(A1355="","",IF(COUNTIFS($A$2:A1355,A1355,$F$2:F1355,F1355)=1,1,0))</f>
        <v/>
      </c>
    </row>
    <row r="1356" customFormat="false" ht="15" hidden="false" customHeight="false" outlineLevel="0" collapsed="false">
      <c r="A1356" s="11"/>
      <c r="B1356" s="11"/>
      <c r="C1356" s="11"/>
      <c r="D1356" s="10" t="str">
        <f aca="false">IF(A1356="","",DATE(YEAR(_xlfn.MINIFS($B:$B,$A:$A,A1356)),MONTH(_xlfn.MINIFS($B:$B,$A:$A,A1356)),1))</f>
        <v/>
      </c>
      <c r="E1356" s="10" t="str">
        <f aca="false">IF(A1356="","",DATE(YEAR(B1356),MONTH(B1356),1))</f>
        <v/>
      </c>
      <c r="F1356" s="4" t="str">
        <f aca="false">IF(A1356="","",(YEAR(E1356)-YEAR(D1356))*12+MONTH(E1356)-MONTH(D1356))</f>
        <v/>
      </c>
      <c r="G1356" s="4" t="str">
        <f aca="false">IF(A1356="","",IF(COUNTIFS($A$2:A1356,A1356,$F$2:F1356,F1356)=1,1,0))</f>
        <v/>
      </c>
    </row>
    <row r="1357" customFormat="false" ht="15" hidden="false" customHeight="false" outlineLevel="0" collapsed="false">
      <c r="A1357" s="11"/>
      <c r="B1357" s="11"/>
      <c r="C1357" s="11"/>
      <c r="D1357" s="10" t="str">
        <f aca="false">IF(A1357="","",DATE(YEAR(_xlfn.MINIFS($B:$B,$A:$A,A1357)),MONTH(_xlfn.MINIFS($B:$B,$A:$A,A1357)),1))</f>
        <v/>
      </c>
      <c r="E1357" s="10" t="str">
        <f aca="false">IF(A1357="","",DATE(YEAR(B1357),MONTH(B1357),1))</f>
        <v/>
      </c>
      <c r="F1357" s="4" t="str">
        <f aca="false">IF(A1357="","",(YEAR(E1357)-YEAR(D1357))*12+MONTH(E1357)-MONTH(D1357))</f>
        <v/>
      </c>
      <c r="G1357" s="4" t="str">
        <f aca="false">IF(A1357="","",IF(COUNTIFS($A$2:A1357,A1357,$F$2:F1357,F1357)=1,1,0))</f>
        <v/>
      </c>
    </row>
    <row r="1358" customFormat="false" ht="15" hidden="false" customHeight="false" outlineLevel="0" collapsed="false">
      <c r="A1358" s="11"/>
      <c r="B1358" s="11"/>
      <c r="C1358" s="11"/>
      <c r="D1358" s="10" t="str">
        <f aca="false">IF(A1358="","",DATE(YEAR(_xlfn.MINIFS($B:$B,$A:$A,A1358)),MONTH(_xlfn.MINIFS($B:$B,$A:$A,A1358)),1))</f>
        <v/>
      </c>
      <c r="E1358" s="10" t="str">
        <f aca="false">IF(A1358="","",DATE(YEAR(B1358),MONTH(B1358),1))</f>
        <v/>
      </c>
      <c r="F1358" s="4" t="str">
        <f aca="false">IF(A1358="","",(YEAR(E1358)-YEAR(D1358))*12+MONTH(E1358)-MONTH(D1358))</f>
        <v/>
      </c>
      <c r="G1358" s="4" t="str">
        <f aca="false">IF(A1358="","",IF(COUNTIFS($A$2:A1358,A1358,$F$2:F1358,F1358)=1,1,0))</f>
        <v/>
      </c>
    </row>
    <row r="1359" customFormat="false" ht="15" hidden="false" customHeight="false" outlineLevel="0" collapsed="false">
      <c r="A1359" s="11"/>
      <c r="B1359" s="11"/>
      <c r="C1359" s="11"/>
      <c r="D1359" s="10" t="str">
        <f aca="false">IF(A1359="","",DATE(YEAR(_xlfn.MINIFS($B:$B,$A:$A,A1359)),MONTH(_xlfn.MINIFS($B:$B,$A:$A,A1359)),1))</f>
        <v/>
      </c>
      <c r="E1359" s="10" t="str">
        <f aca="false">IF(A1359="","",DATE(YEAR(B1359),MONTH(B1359),1))</f>
        <v/>
      </c>
      <c r="F1359" s="4" t="str">
        <f aca="false">IF(A1359="","",(YEAR(E1359)-YEAR(D1359))*12+MONTH(E1359)-MONTH(D1359))</f>
        <v/>
      </c>
      <c r="G1359" s="4" t="str">
        <f aca="false">IF(A1359="","",IF(COUNTIFS($A$2:A1359,A1359,$F$2:F1359,F1359)=1,1,0))</f>
        <v/>
      </c>
    </row>
    <row r="1360" customFormat="false" ht="15" hidden="false" customHeight="false" outlineLevel="0" collapsed="false">
      <c r="A1360" s="11"/>
      <c r="B1360" s="11"/>
      <c r="C1360" s="11"/>
      <c r="D1360" s="10" t="str">
        <f aca="false">IF(A1360="","",DATE(YEAR(_xlfn.MINIFS($B:$B,$A:$A,A1360)),MONTH(_xlfn.MINIFS($B:$B,$A:$A,A1360)),1))</f>
        <v/>
      </c>
      <c r="E1360" s="10" t="str">
        <f aca="false">IF(A1360="","",DATE(YEAR(B1360),MONTH(B1360),1))</f>
        <v/>
      </c>
      <c r="F1360" s="4" t="str">
        <f aca="false">IF(A1360="","",(YEAR(E1360)-YEAR(D1360))*12+MONTH(E1360)-MONTH(D1360))</f>
        <v/>
      </c>
      <c r="G1360" s="4" t="str">
        <f aca="false">IF(A1360="","",IF(COUNTIFS($A$2:A1360,A1360,$F$2:F1360,F1360)=1,1,0))</f>
        <v/>
      </c>
    </row>
    <row r="1361" customFormat="false" ht="15" hidden="false" customHeight="false" outlineLevel="0" collapsed="false">
      <c r="A1361" s="11"/>
      <c r="B1361" s="11"/>
      <c r="C1361" s="11"/>
      <c r="D1361" s="10" t="str">
        <f aca="false">IF(A1361="","",DATE(YEAR(_xlfn.MINIFS($B:$B,$A:$A,A1361)),MONTH(_xlfn.MINIFS($B:$B,$A:$A,A1361)),1))</f>
        <v/>
      </c>
      <c r="E1361" s="10" t="str">
        <f aca="false">IF(A1361="","",DATE(YEAR(B1361),MONTH(B1361),1))</f>
        <v/>
      </c>
      <c r="F1361" s="4" t="str">
        <f aca="false">IF(A1361="","",(YEAR(E1361)-YEAR(D1361))*12+MONTH(E1361)-MONTH(D1361))</f>
        <v/>
      </c>
      <c r="G1361" s="4" t="str">
        <f aca="false">IF(A1361="","",IF(COUNTIFS($A$2:A1361,A1361,$F$2:F1361,F1361)=1,1,0))</f>
        <v/>
      </c>
    </row>
    <row r="1362" customFormat="false" ht="15" hidden="false" customHeight="false" outlineLevel="0" collapsed="false">
      <c r="A1362" s="11"/>
      <c r="B1362" s="11"/>
      <c r="C1362" s="11"/>
      <c r="D1362" s="10" t="str">
        <f aca="false">IF(A1362="","",DATE(YEAR(_xlfn.MINIFS($B:$B,$A:$A,A1362)),MONTH(_xlfn.MINIFS($B:$B,$A:$A,A1362)),1))</f>
        <v/>
      </c>
      <c r="E1362" s="10" t="str">
        <f aca="false">IF(A1362="","",DATE(YEAR(B1362),MONTH(B1362),1))</f>
        <v/>
      </c>
      <c r="F1362" s="4" t="str">
        <f aca="false">IF(A1362="","",(YEAR(E1362)-YEAR(D1362))*12+MONTH(E1362)-MONTH(D1362))</f>
        <v/>
      </c>
      <c r="G1362" s="4" t="str">
        <f aca="false">IF(A1362="","",IF(COUNTIFS($A$2:A1362,A1362,$F$2:F1362,F1362)=1,1,0))</f>
        <v/>
      </c>
    </row>
    <row r="1363" customFormat="false" ht="15" hidden="false" customHeight="false" outlineLevel="0" collapsed="false">
      <c r="A1363" s="11"/>
      <c r="B1363" s="11"/>
      <c r="C1363" s="11"/>
      <c r="D1363" s="10" t="str">
        <f aca="false">IF(A1363="","",DATE(YEAR(_xlfn.MINIFS($B:$B,$A:$A,A1363)),MONTH(_xlfn.MINIFS($B:$B,$A:$A,A1363)),1))</f>
        <v/>
      </c>
      <c r="E1363" s="10" t="str">
        <f aca="false">IF(A1363="","",DATE(YEAR(B1363),MONTH(B1363),1))</f>
        <v/>
      </c>
      <c r="F1363" s="4" t="str">
        <f aca="false">IF(A1363="","",(YEAR(E1363)-YEAR(D1363))*12+MONTH(E1363)-MONTH(D1363))</f>
        <v/>
      </c>
      <c r="G1363" s="4" t="str">
        <f aca="false">IF(A1363="","",IF(COUNTIFS($A$2:A1363,A1363,$F$2:F1363,F1363)=1,1,0))</f>
        <v/>
      </c>
    </row>
    <row r="1364" customFormat="false" ht="15" hidden="false" customHeight="false" outlineLevel="0" collapsed="false">
      <c r="A1364" s="11"/>
      <c r="B1364" s="11"/>
      <c r="C1364" s="11"/>
      <c r="D1364" s="10" t="str">
        <f aca="false">IF(A1364="","",DATE(YEAR(_xlfn.MINIFS($B:$B,$A:$A,A1364)),MONTH(_xlfn.MINIFS($B:$B,$A:$A,A1364)),1))</f>
        <v/>
      </c>
      <c r="E1364" s="10" t="str">
        <f aca="false">IF(A1364="","",DATE(YEAR(B1364),MONTH(B1364),1))</f>
        <v/>
      </c>
      <c r="F1364" s="4" t="str">
        <f aca="false">IF(A1364="","",(YEAR(E1364)-YEAR(D1364))*12+MONTH(E1364)-MONTH(D1364))</f>
        <v/>
      </c>
      <c r="G1364" s="4" t="str">
        <f aca="false">IF(A1364="","",IF(COUNTIFS($A$2:A1364,A1364,$F$2:F1364,F1364)=1,1,0))</f>
        <v/>
      </c>
    </row>
    <row r="1365" customFormat="false" ht="15" hidden="false" customHeight="false" outlineLevel="0" collapsed="false">
      <c r="A1365" s="11"/>
      <c r="B1365" s="11"/>
      <c r="C1365" s="11"/>
      <c r="D1365" s="10" t="str">
        <f aca="false">IF(A1365="","",DATE(YEAR(_xlfn.MINIFS($B:$B,$A:$A,A1365)),MONTH(_xlfn.MINIFS($B:$B,$A:$A,A1365)),1))</f>
        <v/>
      </c>
      <c r="E1365" s="10" t="str">
        <f aca="false">IF(A1365="","",DATE(YEAR(B1365),MONTH(B1365),1))</f>
        <v/>
      </c>
      <c r="F1365" s="4" t="str">
        <f aca="false">IF(A1365="","",(YEAR(E1365)-YEAR(D1365))*12+MONTH(E1365)-MONTH(D1365))</f>
        <v/>
      </c>
      <c r="G1365" s="4" t="str">
        <f aca="false">IF(A1365="","",IF(COUNTIFS($A$2:A1365,A1365,$F$2:F1365,F1365)=1,1,0))</f>
        <v/>
      </c>
    </row>
    <row r="1366" customFormat="false" ht="15" hidden="false" customHeight="false" outlineLevel="0" collapsed="false">
      <c r="A1366" s="11"/>
      <c r="B1366" s="11"/>
      <c r="C1366" s="11"/>
      <c r="D1366" s="10" t="str">
        <f aca="false">IF(A1366="","",DATE(YEAR(_xlfn.MINIFS($B:$B,$A:$A,A1366)),MONTH(_xlfn.MINIFS($B:$B,$A:$A,A1366)),1))</f>
        <v/>
      </c>
      <c r="E1366" s="10" t="str">
        <f aca="false">IF(A1366="","",DATE(YEAR(B1366),MONTH(B1366),1))</f>
        <v/>
      </c>
      <c r="F1366" s="4" t="str">
        <f aca="false">IF(A1366="","",(YEAR(E1366)-YEAR(D1366))*12+MONTH(E1366)-MONTH(D1366))</f>
        <v/>
      </c>
      <c r="G1366" s="4" t="str">
        <f aca="false">IF(A1366="","",IF(COUNTIFS($A$2:A1366,A1366,$F$2:F1366,F1366)=1,1,0))</f>
        <v/>
      </c>
    </row>
    <row r="1367" customFormat="false" ht="15" hidden="false" customHeight="false" outlineLevel="0" collapsed="false">
      <c r="A1367" s="11"/>
      <c r="B1367" s="11"/>
      <c r="C1367" s="11"/>
      <c r="D1367" s="10" t="str">
        <f aca="false">IF(A1367="","",DATE(YEAR(_xlfn.MINIFS($B:$B,$A:$A,A1367)),MONTH(_xlfn.MINIFS($B:$B,$A:$A,A1367)),1))</f>
        <v/>
      </c>
      <c r="E1367" s="10" t="str">
        <f aca="false">IF(A1367="","",DATE(YEAR(B1367),MONTH(B1367),1))</f>
        <v/>
      </c>
      <c r="F1367" s="4" t="str">
        <f aca="false">IF(A1367="","",(YEAR(E1367)-YEAR(D1367))*12+MONTH(E1367)-MONTH(D1367))</f>
        <v/>
      </c>
      <c r="G1367" s="4" t="str">
        <f aca="false">IF(A1367="","",IF(COUNTIFS($A$2:A1367,A1367,$F$2:F1367,F1367)=1,1,0))</f>
        <v/>
      </c>
    </row>
    <row r="1368" customFormat="false" ht="15" hidden="false" customHeight="false" outlineLevel="0" collapsed="false">
      <c r="A1368" s="11"/>
      <c r="B1368" s="11"/>
      <c r="C1368" s="11"/>
      <c r="D1368" s="10" t="str">
        <f aca="false">IF(A1368="","",DATE(YEAR(_xlfn.MINIFS($B:$B,$A:$A,A1368)),MONTH(_xlfn.MINIFS($B:$B,$A:$A,A1368)),1))</f>
        <v/>
      </c>
      <c r="E1368" s="10" t="str">
        <f aca="false">IF(A1368="","",DATE(YEAR(B1368),MONTH(B1368),1))</f>
        <v/>
      </c>
      <c r="F1368" s="4" t="str">
        <f aca="false">IF(A1368="","",(YEAR(E1368)-YEAR(D1368))*12+MONTH(E1368)-MONTH(D1368))</f>
        <v/>
      </c>
      <c r="G1368" s="4" t="str">
        <f aca="false">IF(A1368="","",IF(COUNTIFS($A$2:A1368,A1368,$F$2:F1368,F1368)=1,1,0))</f>
        <v/>
      </c>
    </row>
    <row r="1369" customFormat="false" ht="15" hidden="false" customHeight="false" outlineLevel="0" collapsed="false">
      <c r="A1369" s="11"/>
      <c r="B1369" s="11"/>
      <c r="C1369" s="11"/>
      <c r="D1369" s="10" t="str">
        <f aca="false">IF(A1369="","",DATE(YEAR(_xlfn.MINIFS($B:$B,$A:$A,A1369)),MONTH(_xlfn.MINIFS($B:$B,$A:$A,A1369)),1))</f>
        <v/>
      </c>
      <c r="E1369" s="10" t="str">
        <f aca="false">IF(A1369="","",DATE(YEAR(B1369),MONTH(B1369),1))</f>
        <v/>
      </c>
      <c r="F1369" s="4" t="str">
        <f aca="false">IF(A1369="","",(YEAR(E1369)-YEAR(D1369))*12+MONTH(E1369)-MONTH(D1369))</f>
        <v/>
      </c>
      <c r="G1369" s="4" t="str">
        <f aca="false">IF(A1369="","",IF(COUNTIFS($A$2:A1369,A1369,$F$2:F1369,F1369)=1,1,0))</f>
        <v/>
      </c>
    </row>
    <row r="1370" customFormat="false" ht="15" hidden="false" customHeight="false" outlineLevel="0" collapsed="false">
      <c r="A1370" s="11"/>
      <c r="B1370" s="11"/>
      <c r="C1370" s="11"/>
      <c r="D1370" s="10" t="str">
        <f aca="false">IF(A1370="","",DATE(YEAR(_xlfn.MINIFS($B:$B,$A:$A,A1370)),MONTH(_xlfn.MINIFS($B:$B,$A:$A,A1370)),1))</f>
        <v/>
      </c>
      <c r="E1370" s="10" t="str">
        <f aca="false">IF(A1370="","",DATE(YEAR(B1370),MONTH(B1370),1))</f>
        <v/>
      </c>
      <c r="F1370" s="4" t="str">
        <f aca="false">IF(A1370="","",(YEAR(E1370)-YEAR(D1370))*12+MONTH(E1370)-MONTH(D1370))</f>
        <v/>
      </c>
      <c r="G1370" s="4" t="str">
        <f aca="false">IF(A1370="","",IF(COUNTIFS($A$2:A1370,A1370,$F$2:F1370,F1370)=1,1,0))</f>
        <v/>
      </c>
    </row>
    <row r="1371" customFormat="false" ht="15" hidden="false" customHeight="false" outlineLevel="0" collapsed="false">
      <c r="A1371" s="11"/>
      <c r="B1371" s="11"/>
      <c r="C1371" s="11"/>
      <c r="D1371" s="10" t="str">
        <f aca="false">IF(A1371="","",DATE(YEAR(_xlfn.MINIFS($B:$B,$A:$A,A1371)),MONTH(_xlfn.MINIFS($B:$B,$A:$A,A1371)),1))</f>
        <v/>
      </c>
      <c r="E1371" s="10" t="str">
        <f aca="false">IF(A1371="","",DATE(YEAR(B1371),MONTH(B1371),1))</f>
        <v/>
      </c>
      <c r="F1371" s="4" t="str">
        <f aca="false">IF(A1371="","",(YEAR(E1371)-YEAR(D1371))*12+MONTH(E1371)-MONTH(D1371))</f>
        <v/>
      </c>
      <c r="G1371" s="4" t="str">
        <f aca="false">IF(A1371="","",IF(COUNTIFS($A$2:A1371,A1371,$F$2:F1371,F1371)=1,1,0))</f>
        <v/>
      </c>
    </row>
    <row r="1372" customFormat="false" ht="15" hidden="false" customHeight="false" outlineLevel="0" collapsed="false">
      <c r="A1372" s="11"/>
      <c r="B1372" s="11"/>
      <c r="C1372" s="11"/>
      <c r="D1372" s="10" t="str">
        <f aca="false">IF(A1372="","",DATE(YEAR(_xlfn.MINIFS($B:$B,$A:$A,A1372)),MONTH(_xlfn.MINIFS($B:$B,$A:$A,A1372)),1))</f>
        <v/>
      </c>
      <c r="E1372" s="10" t="str">
        <f aca="false">IF(A1372="","",DATE(YEAR(B1372),MONTH(B1372),1))</f>
        <v/>
      </c>
      <c r="F1372" s="4" t="str">
        <f aca="false">IF(A1372="","",(YEAR(E1372)-YEAR(D1372))*12+MONTH(E1372)-MONTH(D1372))</f>
        <v/>
      </c>
      <c r="G1372" s="4" t="str">
        <f aca="false">IF(A1372="","",IF(COUNTIFS($A$2:A1372,A1372,$F$2:F1372,F1372)=1,1,0))</f>
        <v/>
      </c>
    </row>
    <row r="1373" customFormat="false" ht="15" hidden="false" customHeight="false" outlineLevel="0" collapsed="false">
      <c r="A1373" s="11"/>
      <c r="B1373" s="11"/>
      <c r="C1373" s="11"/>
      <c r="D1373" s="10" t="str">
        <f aca="false">IF(A1373="","",DATE(YEAR(_xlfn.MINIFS($B:$B,$A:$A,A1373)),MONTH(_xlfn.MINIFS($B:$B,$A:$A,A1373)),1))</f>
        <v/>
      </c>
      <c r="E1373" s="10" t="str">
        <f aca="false">IF(A1373="","",DATE(YEAR(B1373),MONTH(B1373),1))</f>
        <v/>
      </c>
      <c r="F1373" s="4" t="str">
        <f aca="false">IF(A1373="","",(YEAR(E1373)-YEAR(D1373))*12+MONTH(E1373)-MONTH(D1373))</f>
        <v/>
      </c>
      <c r="G1373" s="4" t="str">
        <f aca="false">IF(A1373="","",IF(COUNTIFS($A$2:A1373,A1373,$F$2:F1373,F1373)=1,1,0))</f>
        <v/>
      </c>
    </row>
    <row r="1374" customFormat="false" ht="15" hidden="false" customHeight="false" outlineLevel="0" collapsed="false">
      <c r="A1374" s="11"/>
      <c r="B1374" s="11"/>
      <c r="C1374" s="11"/>
      <c r="D1374" s="10" t="str">
        <f aca="false">IF(A1374="","",DATE(YEAR(_xlfn.MINIFS($B:$B,$A:$A,A1374)),MONTH(_xlfn.MINIFS($B:$B,$A:$A,A1374)),1))</f>
        <v/>
      </c>
      <c r="E1374" s="10" t="str">
        <f aca="false">IF(A1374="","",DATE(YEAR(B1374),MONTH(B1374),1))</f>
        <v/>
      </c>
      <c r="F1374" s="4" t="str">
        <f aca="false">IF(A1374="","",(YEAR(E1374)-YEAR(D1374))*12+MONTH(E1374)-MONTH(D1374))</f>
        <v/>
      </c>
      <c r="G1374" s="4" t="str">
        <f aca="false">IF(A1374="","",IF(COUNTIFS($A$2:A1374,A1374,$F$2:F1374,F1374)=1,1,0))</f>
        <v/>
      </c>
    </row>
    <row r="1375" customFormat="false" ht="15" hidden="false" customHeight="false" outlineLevel="0" collapsed="false">
      <c r="A1375" s="11"/>
      <c r="B1375" s="11"/>
      <c r="C1375" s="11"/>
      <c r="D1375" s="10" t="str">
        <f aca="false">IF(A1375="","",DATE(YEAR(_xlfn.MINIFS($B:$B,$A:$A,A1375)),MONTH(_xlfn.MINIFS($B:$B,$A:$A,A1375)),1))</f>
        <v/>
      </c>
      <c r="E1375" s="10" t="str">
        <f aca="false">IF(A1375="","",DATE(YEAR(B1375),MONTH(B1375),1))</f>
        <v/>
      </c>
      <c r="F1375" s="4" t="str">
        <f aca="false">IF(A1375="","",(YEAR(E1375)-YEAR(D1375))*12+MONTH(E1375)-MONTH(D1375))</f>
        <v/>
      </c>
      <c r="G1375" s="4" t="str">
        <f aca="false">IF(A1375="","",IF(COUNTIFS($A$2:A1375,A1375,$F$2:F1375,F1375)=1,1,0))</f>
        <v/>
      </c>
    </row>
    <row r="1376" customFormat="false" ht="15" hidden="false" customHeight="false" outlineLevel="0" collapsed="false">
      <c r="A1376" s="11"/>
      <c r="B1376" s="11"/>
      <c r="C1376" s="11"/>
      <c r="D1376" s="10" t="str">
        <f aca="false">IF(A1376="","",DATE(YEAR(_xlfn.MINIFS($B:$B,$A:$A,A1376)),MONTH(_xlfn.MINIFS($B:$B,$A:$A,A1376)),1))</f>
        <v/>
      </c>
      <c r="E1376" s="10" t="str">
        <f aca="false">IF(A1376="","",DATE(YEAR(B1376),MONTH(B1376),1))</f>
        <v/>
      </c>
      <c r="F1376" s="4" t="str">
        <f aca="false">IF(A1376="","",(YEAR(E1376)-YEAR(D1376))*12+MONTH(E1376)-MONTH(D1376))</f>
        <v/>
      </c>
      <c r="G1376" s="4" t="str">
        <f aca="false">IF(A1376="","",IF(COUNTIFS($A$2:A1376,A1376,$F$2:F1376,F1376)=1,1,0))</f>
        <v/>
      </c>
    </row>
    <row r="1377" customFormat="false" ht="15" hidden="false" customHeight="false" outlineLevel="0" collapsed="false">
      <c r="A1377" s="11"/>
      <c r="B1377" s="11"/>
      <c r="C1377" s="11"/>
      <c r="D1377" s="10" t="str">
        <f aca="false">IF(A1377="","",DATE(YEAR(_xlfn.MINIFS($B:$B,$A:$A,A1377)),MONTH(_xlfn.MINIFS($B:$B,$A:$A,A1377)),1))</f>
        <v/>
      </c>
      <c r="E1377" s="10" t="str">
        <f aca="false">IF(A1377="","",DATE(YEAR(B1377),MONTH(B1377),1))</f>
        <v/>
      </c>
      <c r="F1377" s="4" t="str">
        <f aca="false">IF(A1377="","",(YEAR(E1377)-YEAR(D1377))*12+MONTH(E1377)-MONTH(D1377))</f>
        <v/>
      </c>
      <c r="G1377" s="4" t="str">
        <f aca="false">IF(A1377="","",IF(COUNTIFS($A$2:A1377,A1377,$F$2:F1377,F1377)=1,1,0))</f>
        <v/>
      </c>
    </row>
    <row r="1378" customFormat="false" ht="15" hidden="false" customHeight="false" outlineLevel="0" collapsed="false">
      <c r="A1378" s="11"/>
      <c r="B1378" s="11"/>
      <c r="C1378" s="11"/>
      <c r="D1378" s="10" t="str">
        <f aca="false">IF(A1378="","",DATE(YEAR(_xlfn.MINIFS($B:$B,$A:$A,A1378)),MONTH(_xlfn.MINIFS($B:$B,$A:$A,A1378)),1))</f>
        <v/>
      </c>
      <c r="E1378" s="10" t="str">
        <f aca="false">IF(A1378="","",DATE(YEAR(B1378),MONTH(B1378),1))</f>
        <v/>
      </c>
      <c r="F1378" s="4" t="str">
        <f aca="false">IF(A1378="","",(YEAR(E1378)-YEAR(D1378))*12+MONTH(E1378)-MONTH(D1378))</f>
        <v/>
      </c>
      <c r="G1378" s="4" t="str">
        <f aca="false">IF(A1378="","",IF(COUNTIFS($A$2:A1378,A1378,$F$2:F1378,F1378)=1,1,0))</f>
        <v/>
      </c>
    </row>
    <row r="1379" customFormat="false" ht="15" hidden="false" customHeight="false" outlineLevel="0" collapsed="false">
      <c r="A1379" s="11"/>
      <c r="B1379" s="11"/>
      <c r="C1379" s="11"/>
      <c r="D1379" s="10" t="str">
        <f aca="false">IF(A1379="","",DATE(YEAR(_xlfn.MINIFS($B:$B,$A:$A,A1379)),MONTH(_xlfn.MINIFS($B:$B,$A:$A,A1379)),1))</f>
        <v/>
      </c>
      <c r="E1379" s="10" t="str">
        <f aca="false">IF(A1379="","",DATE(YEAR(B1379),MONTH(B1379),1))</f>
        <v/>
      </c>
      <c r="F1379" s="4" t="str">
        <f aca="false">IF(A1379="","",(YEAR(E1379)-YEAR(D1379))*12+MONTH(E1379)-MONTH(D1379))</f>
        <v/>
      </c>
      <c r="G1379" s="4" t="str">
        <f aca="false">IF(A1379="","",IF(COUNTIFS($A$2:A1379,A1379,$F$2:F1379,F1379)=1,1,0))</f>
        <v/>
      </c>
    </row>
    <row r="1380" customFormat="false" ht="15" hidden="false" customHeight="false" outlineLevel="0" collapsed="false">
      <c r="A1380" s="11"/>
      <c r="B1380" s="11"/>
      <c r="C1380" s="11"/>
      <c r="D1380" s="10" t="str">
        <f aca="false">IF(A1380="","",DATE(YEAR(_xlfn.MINIFS($B:$B,$A:$A,A1380)),MONTH(_xlfn.MINIFS($B:$B,$A:$A,A1380)),1))</f>
        <v/>
      </c>
      <c r="E1380" s="10" t="str">
        <f aca="false">IF(A1380="","",DATE(YEAR(B1380),MONTH(B1380),1))</f>
        <v/>
      </c>
      <c r="F1380" s="4" t="str">
        <f aca="false">IF(A1380="","",(YEAR(E1380)-YEAR(D1380))*12+MONTH(E1380)-MONTH(D1380))</f>
        <v/>
      </c>
      <c r="G1380" s="4" t="str">
        <f aca="false">IF(A1380="","",IF(COUNTIFS($A$2:A1380,A1380,$F$2:F1380,F1380)=1,1,0))</f>
        <v/>
      </c>
    </row>
    <row r="1381" customFormat="false" ht="15" hidden="false" customHeight="false" outlineLevel="0" collapsed="false">
      <c r="A1381" s="11"/>
      <c r="B1381" s="11"/>
      <c r="C1381" s="11"/>
      <c r="D1381" s="10" t="str">
        <f aca="false">IF(A1381="","",DATE(YEAR(_xlfn.MINIFS($B:$B,$A:$A,A1381)),MONTH(_xlfn.MINIFS($B:$B,$A:$A,A1381)),1))</f>
        <v/>
      </c>
      <c r="E1381" s="10" t="str">
        <f aca="false">IF(A1381="","",DATE(YEAR(B1381),MONTH(B1381),1))</f>
        <v/>
      </c>
      <c r="F1381" s="4" t="str">
        <f aca="false">IF(A1381="","",(YEAR(E1381)-YEAR(D1381))*12+MONTH(E1381)-MONTH(D1381))</f>
        <v/>
      </c>
      <c r="G1381" s="4" t="str">
        <f aca="false">IF(A1381="","",IF(COUNTIFS($A$2:A1381,A1381,$F$2:F1381,F1381)=1,1,0))</f>
        <v/>
      </c>
    </row>
    <row r="1382" customFormat="false" ht="15" hidden="false" customHeight="false" outlineLevel="0" collapsed="false">
      <c r="A1382" s="11"/>
      <c r="B1382" s="11"/>
      <c r="C1382" s="11"/>
      <c r="D1382" s="10" t="str">
        <f aca="false">IF(A1382="","",DATE(YEAR(_xlfn.MINIFS($B:$B,$A:$A,A1382)),MONTH(_xlfn.MINIFS($B:$B,$A:$A,A1382)),1))</f>
        <v/>
      </c>
      <c r="E1382" s="10" t="str">
        <f aca="false">IF(A1382="","",DATE(YEAR(B1382),MONTH(B1382),1))</f>
        <v/>
      </c>
      <c r="F1382" s="4" t="str">
        <f aca="false">IF(A1382="","",(YEAR(E1382)-YEAR(D1382))*12+MONTH(E1382)-MONTH(D1382))</f>
        <v/>
      </c>
      <c r="G1382" s="4" t="str">
        <f aca="false">IF(A1382="","",IF(COUNTIFS($A$2:A1382,A1382,$F$2:F1382,F1382)=1,1,0))</f>
        <v/>
      </c>
    </row>
    <row r="1383" customFormat="false" ht="15" hidden="false" customHeight="false" outlineLevel="0" collapsed="false">
      <c r="A1383" s="11"/>
      <c r="B1383" s="11"/>
      <c r="C1383" s="11"/>
      <c r="D1383" s="10" t="str">
        <f aca="false">IF(A1383="","",DATE(YEAR(_xlfn.MINIFS($B:$B,$A:$A,A1383)),MONTH(_xlfn.MINIFS($B:$B,$A:$A,A1383)),1))</f>
        <v/>
      </c>
      <c r="E1383" s="10" t="str">
        <f aca="false">IF(A1383="","",DATE(YEAR(B1383),MONTH(B1383),1))</f>
        <v/>
      </c>
      <c r="F1383" s="4" t="str">
        <f aca="false">IF(A1383="","",(YEAR(E1383)-YEAR(D1383))*12+MONTH(E1383)-MONTH(D1383))</f>
        <v/>
      </c>
      <c r="G1383" s="4" t="str">
        <f aca="false">IF(A1383="","",IF(COUNTIFS($A$2:A1383,A1383,$F$2:F1383,F1383)=1,1,0))</f>
        <v/>
      </c>
    </row>
    <row r="1384" customFormat="false" ht="15" hidden="false" customHeight="false" outlineLevel="0" collapsed="false">
      <c r="A1384" s="11"/>
      <c r="B1384" s="11"/>
      <c r="C1384" s="11"/>
      <c r="D1384" s="10" t="str">
        <f aca="false">IF(A1384="","",DATE(YEAR(_xlfn.MINIFS($B:$B,$A:$A,A1384)),MONTH(_xlfn.MINIFS($B:$B,$A:$A,A1384)),1))</f>
        <v/>
      </c>
      <c r="E1384" s="10" t="str">
        <f aca="false">IF(A1384="","",DATE(YEAR(B1384),MONTH(B1384),1))</f>
        <v/>
      </c>
      <c r="F1384" s="4" t="str">
        <f aca="false">IF(A1384="","",(YEAR(E1384)-YEAR(D1384))*12+MONTH(E1384)-MONTH(D1384))</f>
        <v/>
      </c>
      <c r="G1384" s="4" t="str">
        <f aca="false">IF(A1384="","",IF(COUNTIFS($A$2:A1384,A1384,$F$2:F1384,F1384)=1,1,0))</f>
        <v/>
      </c>
    </row>
    <row r="1385" customFormat="false" ht="15" hidden="false" customHeight="false" outlineLevel="0" collapsed="false">
      <c r="A1385" s="11"/>
      <c r="B1385" s="11"/>
      <c r="C1385" s="11"/>
      <c r="D1385" s="10" t="str">
        <f aca="false">IF(A1385="","",DATE(YEAR(_xlfn.MINIFS($B:$B,$A:$A,A1385)),MONTH(_xlfn.MINIFS($B:$B,$A:$A,A1385)),1))</f>
        <v/>
      </c>
      <c r="E1385" s="10" t="str">
        <f aca="false">IF(A1385="","",DATE(YEAR(B1385),MONTH(B1385),1))</f>
        <v/>
      </c>
      <c r="F1385" s="4" t="str">
        <f aca="false">IF(A1385="","",(YEAR(E1385)-YEAR(D1385))*12+MONTH(E1385)-MONTH(D1385))</f>
        <v/>
      </c>
      <c r="G1385" s="4" t="str">
        <f aca="false">IF(A1385="","",IF(COUNTIFS($A$2:A1385,A1385,$F$2:F1385,F1385)=1,1,0))</f>
        <v/>
      </c>
    </row>
    <row r="1386" customFormat="false" ht="15" hidden="false" customHeight="false" outlineLevel="0" collapsed="false">
      <c r="A1386" s="11"/>
      <c r="B1386" s="11"/>
      <c r="C1386" s="11"/>
      <c r="D1386" s="10" t="str">
        <f aca="false">IF(A1386="","",DATE(YEAR(_xlfn.MINIFS($B:$B,$A:$A,A1386)),MONTH(_xlfn.MINIFS($B:$B,$A:$A,A1386)),1))</f>
        <v/>
      </c>
      <c r="E1386" s="10" t="str">
        <f aca="false">IF(A1386="","",DATE(YEAR(B1386),MONTH(B1386),1))</f>
        <v/>
      </c>
      <c r="F1386" s="4" t="str">
        <f aca="false">IF(A1386="","",(YEAR(E1386)-YEAR(D1386))*12+MONTH(E1386)-MONTH(D1386))</f>
        <v/>
      </c>
      <c r="G1386" s="4" t="str">
        <f aca="false">IF(A1386="","",IF(COUNTIFS($A$2:A1386,A1386,$F$2:F1386,F1386)=1,1,0))</f>
        <v/>
      </c>
    </row>
    <row r="1387" customFormat="false" ht="15" hidden="false" customHeight="false" outlineLevel="0" collapsed="false">
      <c r="A1387" s="11"/>
      <c r="B1387" s="11"/>
      <c r="C1387" s="11"/>
      <c r="D1387" s="10" t="str">
        <f aca="false">IF(A1387="","",DATE(YEAR(_xlfn.MINIFS($B:$B,$A:$A,A1387)),MONTH(_xlfn.MINIFS($B:$B,$A:$A,A1387)),1))</f>
        <v/>
      </c>
      <c r="E1387" s="10" t="str">
        <f aca="false">IF(A1387="","",DATE(YEAR(B1387),MONTH(B1387),1))</f>
        <v/>
      </c>
      <c r="F1387" s="4" t="str">
        <f aca="false">IF(A1387="","",(YEAR(E1387)-YEAR(D1387))*12+MONTH(E1387)-MONTH(D1387))</f>
        <v/>
      </c>
      <c r="G1387" s="4" t="str">
        <f aca="false">IF(A1387="","",IF(COUNTIFS($A$2:A1387,A1387,$F$2:F1387,F1387)=1,1,0))</f>
        <v/>
      </c>
    </row>
    <row r="1388" customFormat="false" ht="15" hidden="false" customHeight="false" outlineLevel="0" collapsed="false">
      <c r="A1388" s="11"/>
      <c r="B1388" s="11"/>
      <c r="C1388" s="11"/>
      <c r="D1388" s="10" t="str">
        <f aca="false">IF(A1388="","",DATE(YEAR(_xlfn.MINIFS($B:$B,$A:$A,A1388)),MONTH(_xlfn.MINIFS($B:$B,$A:$A,A1388)),1))</f>
        <v/>
      </c>
      <c r="E1388" s="10" t="str">
        <f aca="false">IF(A1388="","",DATE(YEAR(B1388),MONTH(B1388),1))</f>
        <v/>
      </c>
      <c r="F1388" s="4" t="str">
        <f aca="false">IF(A1388="","",(YEAR(E1388)-YEAR(D1388))*12+MONTH(E1388)-MONTH(D1388))</f>
        <v/>
      </c>
      <c r="G1388" s="4" t="str">
        <f aca="false">IF(A1388="","",IF(COUNTIFS($A$2:A1388,A1388,$F$2:F1388,F1388)=1,1,0))</f>
        <v/>
      </c>
    </row>
    <row r="1389" customFormat="false" ht="15" hidden="false" customHeight="false" outlineLevel="0" collapsed="false">
      <c r="A1389" s="11"/>
      <c r="B1389" s="11"/>
      <c r="C1389" s="11"/>
      <c r="D1389" s="10" t="str">
        <f aca="false">IF(A1389="","",DATE(YEAR(_xlfn.MINIFS($B:$B,$A:$A,A1389)),MONTH(_xlfn.MINIFS($B:$B,$A:$A,A1389)),1))</f>
        <v/>
      </c>
      <c r="E1389" s="10" t="str">
        <f aca="false">IF(A1389="","",DATE(YEAR(B1389),MONTH(B1389),1))</f>
        <v/>
      </c>
      <c r="F1389" s="4" t="str">
        <f aca="false">IF(A1389="","",(YEAR(E1389)-YEAR(D1389))*12+MONTH(E1389)-MONTH(D1389))</f>
        <v/>
      </c>
      <c r="G1389" s="4" t="str">
        <f aca="false">IF(A1389="","",IF(COUNTIFS($A$2:A1389,A1389,$F$2:F1389,F1389)=1,1,0))</f>
        <v/>
      </c>
    </row>
    <row r="1390" customFormat="false" ht="15" hidden="false" customHeight="false" outlineLevel="0" collapsed="false">
      <c r="A1390" s="11"/>
      <c r="B1390" s="11"/>
      <c r="C1390" s="11"/>
      <c r="D1390" s="10" t="str">
        <f aca="false">IF(A1390="","",DATE(YEAR(_xlfn.MINIFS($B:$B,$A:$A,A1390)),MONTH(_xlfn.MINIFS($B:$B,$A:$A,A1390)),1))</f>
        <v/>
      </c>
      <c r="E1390" s="10" t="str">
        <f aca="false">IF(A1390="","",DATE(YEAR(B1390),MONTH(B1390),1))</f>
        <v/>
      </c>
      <c r="F1390" s="4" t="str">
        <f aca="false">IF(A1390="","",(YEAR(E1390)-YEAR(D1390))*12+MONTH(E1390)-MONTH(D1390))</f>
        <v/>
      </c>
      <c r="G1390" s="4" t="str">
        <f aca="false">IF(A1390="","",IF(COUNTIFS($A$2:A1390,A1390,$F$2:F1390,F1390)=1,1,0))</f>
        <v/>
      </c>
    </row>
    <row r="1391" customFormat="false" ht="15" hidden="false" customHeight="false" outlineLevel="0" collapsed="false">
      <c r="A1391" s="11"/>
      <c r="B1391" s="11"/>
      <c r="C1391" s="11"/>
      <c r="D1391" s="10" t="str">
        <f aca="false">IF(A1391="","",DATE(YEAR(_xlfn.MINIFS($B:$B,$A:$A,A1391)),MONTH(_xlfn.MINIFS($B:$B,$A:$A,A1391)),1))</f>
        <v/>
      </c>
      <c r="E1391" s="10" t="str">
        <f aca="false">IF(A1391="","",DATE(YEAR(B1391),MONTH(B1391),1))</f>
        <v/>
      </c>
      <c r="F1391" s="4" t="str">
        <f aca="false">IF(A1391="","",(YEAR(E1391)-YEAR(D1391))*12+MONTH(E1391)-MONTH(D1391))</f>
        <v/>
      </c>
      <c r="G1391" s="4" t="str">
        <f aca="false">IF(A1391="","",IF(COUNTIFS($A$2:A1391,A1391,$F$2:F1391,F1391)=1,1,0))</f>
        <v/>
      </c>
    </row>
    <row r="1392" customFormat="false" ht="15" hidden="false" customHeight="false" outlineLevel="0" collapsed="false">
      <c r="A1392" s="11"/>
      <c r="B1392" s="11"/>
      <c r="C1392" s="11"/>
      <c r="D1392" s="10" t="str">
        <f aca="false">IF(A1392="","",DATE(YEAR(_xlfn.MINIFS($B:$B,$A:$A,A1392)),MONTH(_xlfn.MINIFS($B:$B,$A:$A,A1392)),1))</f>
        <v/>
      </c>
      <c r="E1392" s="10" t="str">
        <f aca="false">IF(A1392="","",DATE(YEAR(B1392),MONTH(B1392),1))</f>
        <v/>
      </c>
      <c r="F1392" s="4" t="str">
        <f aca="false">IF(A1392="","",(YEAR(E1392)-YEAR(D1392))*12+MONTH(E1392)-MONTH(D1392))</f>
        <v/>
      </c>
      <c r="G1392" s="4" t="str">
        <f aca="false">IF(A1392="","",IF(COUNTIFS($A$2:A1392,A1392,$F$2:F1392,F1392)=1,1,0))</f>
        <v/>
      </c>
    </row>
    <row r="1393" customFormat="false" ht="15" hidden="false" customHeight="false" outlineLevel="0" collapsed="false">
      <c r="A1393" s="11"/>
      <c r="B1393" s="11"/>
      <c r="C1393" s="11"/>
      <c r="D1393" s="10" t="str">
        <f aca="false">IF(A1393="","",DATE(YEAR(_xlfn.MINIFS($B:$B,$A:$A,A1393)),MONTH(_xlfn.MINIFS($B:$B,$A:$A,A1393)),1))</f>
        <v/>
      </c>
      <c r="E1393" s="10" t="str">
        <f aca="false">IF(A1393="","",DATE(YEAR(B1393),MONTH(B1393),1))</f>
        <v/>
      </c>
      <c r="F1393" s="4" t="str">
        <f aca="false">IF(A1393="","",(YEAR(E1393)-YEAR(D1393))*12+MONTH(E1393)-MONTH(D1393))</f>
        <v/>
      </c>
      <c r="G1393" s="4" t="str">
        <f aca="false">IF(A1393="","",IF(COUNTIFS($A$2:A1393,A1393,$F$2:F1393,F1393)=1,1,0))</f>
        <v/>
      </c>
    </row>
    <row r="1394" customFormat="false" ht="15" hidden="false" customHeight="false" outlineLevel="0" collapsed="false">
      <c r="A1394" s="11"/>
      <c r="B1394" s="11"/>
      <c r="C1394" s="11"/>
      <c r="D1394" s="10" t="str">
        <f aca="false">IF(A1394="","",DATE(YEAR(_xlfn.MINIFS($B:$B,$A:$A,A1394)),MONTH(_xlfn.MINIFS($B:$B,$A:$A,A1394)),1))</f>
        <v/>
      </c>
      <c r="E1394" s="10" t="str">
        <f aca="false">IF(A1394="","",DATE(YEAR(B1394),MONTH(B1394),1))</f>
        <v/>
      </c>
      <c r="F1394" s="4" t="str">
        <f aca="false">IF(A1394="","",(YEAR(E1394)-YEAR(D1394))*12+MONTH(E1394)-MONTH(D1394))</f>
        <v/>
      </c>
      <c r="G1394" s="4" t="str">
        <f aca="false">IF(A1394="","",IF(COUNTIFS($A$2:A1394,A1394,$F$2:F1394,F1394)=1,1,0))</f>
        <v/>
      </c>
    </row>
    <row r="1395" customFormat="false" ht="15" hidden="false" customHeight="false" outlineLevel="0" collapsed="false">
      <c r="A1395" s="11"/>
      <c r="B1395" s="11"/>
      <c r="C1395" s="11"/>
      <c r="D1395" s="10" t="str">
        <f aca="false">IF(A1395="","",DATE(YEAR(_xlfn.MINIFS($B:$B,$A:$A,A1395)),MONTH(_xlfn.MINIFS($B:$B,$A:$A,A1395)),1))</f>
        <v/>
      </c>
      <c r="E1395" s="10" t="str">
        <f aca="false">IF(A1395="","",DATE(YEAR(B1395),MONTH(B1395),1))</f>
        <v/>
      </c>
      <c r="F1395" s="4" t="str">
        <f aca="false">IF(A1395="","",(YEAR(E1395)-YEAR(D1395))*12+MONTH(E1395)-MONTH(D1395))</f>
        <v/>
      </c>
      <c r="G1395" s="4" t="str">
        <f aca="false">IF(A1395="","",IF(COUNTIFS($A$2:A1395,A1395,$F$2:F1395,F1395)=1,1,0))</f>
        <v/>
      </c>
    </row>
    <row r="1396" customFormat="false" ht="15" hidden="false" customHeight="false" outlineLevel="0" collapsed="false">
      <c r="A1396" s="11"/>
      <c r="B1396" s="11"/>
      <c r="C1396" s="11"/>
      <c r="D1396" s="10" t="str">
        <f aca="false">IF(A1396="","",DATE(YEAR(_xlfn.MINIFS($B:$B,$A:$A,A1396)),MONTH(_xlfn.MINIFS($B:$B,$A:$A,A1396)),1))</f>
        <v/>
      </c>
      <c r="E1396" s="10" t="str">
        <f aca="false">IF(A1396="","",DATE(YEAR(B1396),MONTH(B1396),1))</f>
        <v/>
      </c>
      <c r="F1396" s="4" t="str">
        <f aca="false">IF(A1396="","",(YEAR(E1396)-YEAR(D1396))*12+MONTH(E1396)-MONTH(D1396))</f>
        <v/>
      </c>
      <c r="G1396" s="4" t="str">
        <f aca="false">IF(A1396="","",IF(COUNTIFS($A$2:A1396,A1396,$F$2:F1396,F1396)=1,1,0))</f>
        <v/>
      </c>
    </row>
    <row r="1397" customFormat="false" ht="15" hidden="false" customHeight="false" outlineLevel="0" collapsed="false">
      <c r="A1397" s="11"/>
      <c r="B1397" s="11"/>
      <c r="C1397" s="11"/>
      <c r="D1397" s="10" t="str">
        <f aca="false">IF(A1397="","",DATE(YEAR(_xlfn.MINIFS($B:$B,$A:$A,A1397)),MONTH(_xlfn.MINIFS($B:$B,$A:$A,A1397)),1))</f>
        <v/>
      </c>
      <c r="E1397" s="10" t="str">
        <f aca="false">IF(A1397="","",DATE(YEAR(B1397),MONTH(B1397),1))</f>
        <v/>
      </c>
      <c r="F1397" s="4" t="str">
        <f aca="false">IF(A1397="","",(YEAR(E1397)-YEAR(D1397))*12+MONTH(E1397)-MONTH(D1397))</f>
        <v/>
      </c>
      <c r="G1397" s="4" t="str">
        <f aca="false">IF(A1397="","",IF(COUNTIFS($A$2:A1397,A1397,$F$2:F1397,F1397)=1,1,0))</f>
        <v/>
      </c>
    </row>
    <row r="1398" customFormat="false" ht="15" hidden="false" customHeight="false" outlineLevel="0" collapsed="false">
      <c r="A1398" s="11"/>
      <c r="B1398" s="11"/>
      <c r="C1398" s="11"/>
      <c r="D1398" s="10" t="str">
        <f aca="false">IF(A1398="","",DATE(YEAR(_xlfn.MINIFS($B:$B,$A:$A,A1398)),MONTH(_xlfn.MINIFS($B:$B,$A:$A,A1398)),1))</f>
        <v/>
      </c>
      <c r="E1398" s="10" t="str">
        <f aca="false">IF(A1398="","",DATE(YEAR(B1398),MONTH(B1398),1))</f>
        <v/>
      </c>
      <c r="F1398" s="4" t="str">
        <f aca="false">IF(A1398="","",(YEAR(E1398)-YEAR(D1398))*12+MONTH(E1398)-MONTH(D1398))</f>
        <v/>
      </c>
      <c r="G1398" s="4" t="str">
        <f aca="false">IF(A1398="","",IF(COUNTIFS($A$2:A1398,A1398,$F$2:F1398,F1398)=1,1,0))</f>
        <v/>
      </c>
    </row>
    <row r="1399" customFormat="false" ht="15" hidden="false" customHeight="false" outlineLevel="0" collapsed="false">
      <c r="A1399" s="11"/>
      <c r="B1399" s="11"/>
      <c r="C1399" s="11"/>
      <c r="D1399" s="10" t="str">
        <f aca="false">IF(A1399="","",DATE(YEAR(_xlfn.MINIFS($B:$B,$A:$A,A1399)),MONTH(_xlfn.MINIFS($B:$B,$A:$A,A1399)),1))</f>
        <v/>
      </c>
      <c r="E1399" s="10" t="str">
        <f aca="false">IF(A1399="","",DATE(YEAR(B1399),MONTH(B1399),1))</f>
        <v/>
      </c>
      <c r="F1399" s="4" t="str">
        <f aca="false">IF(A1399="","",(YEAR(E1399)-YEAR(D1399))*12+MONTH(E1399)-MONTH(D1399))</f>
        <v/>
      </c>
      <c r="G1399" s="4" t="str">
        <f aca="false">IF(A1399="","",IF(COUNTIFS($A$2:A1399,A1399,$F$2:F1399,F1399)=1,1,0))</f>
        <v/>
      </c>
    </row>
    <row r="1400" customFormat="false" ht="15" hidden="false" customHeight="false" outlineLevel="0" collapsed="false">
      <c r="A1400" s="11"/>
      <c r="B1400" s="11"/>
      <c r="C1400" s="11"/>
      <c r="D1400" s="10" t="str">
        <f aca="false">IF(A1400="","",DATE(YEAR(_xlfn.MINIFS($B:$B,$A:$A,A1400)),MONTH(_xlfn.MINIFS($B:$B,$A:$A,A1400)),1))</f>
        <v/>
      </c>
      <c r="E1400" s="10" t="str">
        <f aca="false">IF(A1400="","",DATE(YEAR(B1400),MONTH(B1400),1))</f>
        <v/>
      </c>
      <c r="F1400" s="4" t="str">
        <f aca="false">IF(A1400="","",(YEAR(E1400)-YEAR(D1400))*12+MONTH(E1400)-MONTH(D1400))</f>
        <v/>
      </c>
      <c r="G1400" s="4" t="str">
        <f aca="false">IF(A1400="","",IF(COUNTIFS($A$2:A1400,A1400,$F$2:F1400,F1400)=1,1,0))</f>
        <v/>
      </c>
    </row>
    <row r="1401" customFormat="false" ht="15" hidden="false" customHeight="false" outlineLevel="0" collapsed="false">
      <c r="A1401" s="11"/>
      <c r="B1401" s="11"/>
      <c r="C1401" s="11"/>
      <c r="D1401" s="10" t="str">
        <f aca="false">IF(A1401="","",DATE(YEAR(_xlfn.MINIFS($B:$B,$A:$A,A1401)),MONTH(_xlfn.MINIFS($B:$B,$A:$A,A1401)),1))</f>
        <v/>
      </c>
      <c r="E1401" s="10" t="str">
        <f aca="false">IF(A1401="","",DATE(YEAR(B1401),MONTH(B1401),1))</f>
        <v/>
      </c>
      <c r="F1401" s="4" t="str">
        <f aca="false">IF(A1401="","",(YEAR(E1401)-YEAR(D1401))*12+MONTH(E1401)-MONTH(D1401))</f>
        <v/>
      </c>
      <c r="G1401" s="4" t="str">
        <f aca="false">IF(A1401="","",IF(COUNTIFS($A$2:A1401,A1401,$F$2:F1401,F1401)=1,1,0))</f>
        <v/>
      </c>
    </row>
    <row r="1402" customFormat="false" ht="15" hidden="false" customHeight="false" outlineLevel="0" collapsed="false">
      <c r="A1402" s="11"/>
      <c r="B1402" s="11"/>
      <c r="C1402" s="11"/>
      <c r="D1402" s="10" t="str">
        <f aca="false">IF(A1402="","",DATE(YEAR(_xlfn.MINIFS($B:$B,$A:$A,A1402)),MONTH(_xlfn.MINIFS($B:$B,$A:$A,A1402)),1))</f>
        <v/>
      </c>
      <c r="E1402" s="10" t="str">
        <f aca="false">IF(A1402="","",DATE(YEAR(B1402),MONTH(B1402),1))</f>
        <v/>
      </c>
      <c r="F1402" s="4" t="str">
        <f aca="false">IF(A1402="","",(YEAR(E1402)-YEAR(D1402))*12+MONTH(E1402)-MONTH(D1402))</f>
        <v/>
      </c>
      <c r="G1402" s="4" t="str">
        <f aca="false">IF(A1402="","",IF(COUNTIFS($A$2:A1402,A1402,$F$2:F1402,F1402)=1,1,0))</f>
        <v/>
      </c>
    </row>
    <row r="1403" customFormat="false" ht="15" hidden="false" customHeight="false" outlineLevel="0" collapsed="false">
      <c r="A1403" s="11"/>
      <c r="B1403" s="11"/>
      <c r="C1403" s="11"/>
      <c r="D1403" s="10" t="str">
        <f aca="false">IF(A1403="","",DATE(YEAR(_xlfn.MINIFS($B:$B,$A:$A,A1403)),MONTH(_xlfn.MINIFS($B:$B,$A:$A,A1403)),1))</f>
        <v/>
      </c>
      <c r="E1403" s="10" t="str">
        <f aca="false">IF(A1403="","",DATE(YEAR(B1403),MONTH(B1403),1))</f>
        <v/>
      </c>
      <c r="F1403" s="4" t="str">
        <f aca="false">IF(A1403="","",(YEAR(E1403)-YEAR(D1403))*12+MONTH(E1403)-MONTH(D1403))</f>
        <v/>
      </c>
      <c r="G1403" s="4" t="str">
        <f aca="false">IF(A1403="","",IF(COUNTIFS($A$2:A1403,A1403,$F$2:F1403,F1403)=1,1,0))</f>
        <v/>
      </c>
    </row>
    <row r="1404" customFormat="false" ht="15" hidden="false" customHeight="false" outlineLevel="0" collapsed="false">
      <c r="A1404" s="11"/>
      <c r="B1404" s="11"/>
      <c r="C1404" s="11"/>
      <c r="D1404" s="10" t="str">
        <f aca="false">IF(A1404="","",DATE(YEAR(_xlfn.MINIFS($B:$B,$A:$A,A1404)),MONTH(_xlfn.MINIFS($B:$B,$A:$A,A1404)),1))</f>
        <v/>
      </c>
      <c r="E1404" s="10" t="str">
        <f aca="false">IF(A1404="","",DATE(YEAR(B1404),MONTH(B1404),1))</f>
        <v/>
      </c>
      <c r="F1404" s="4" t="str">
        <f aca="false">IF(A1404="","",(YEAR(E1404)-YEAR(D1404))*12+MONTH(E1404)-MONTH(D1404))</f>
        <v/>
      </c>
      <c r="G1404" s="4" t="str">
        <f aca="false">IF(A1404="","",IF(COUNTIFS($A$2:A1404,A1404,$F$2:F1404,F1404)=1,1,0))</f>
        <v/>
      </c>
    </row>
    <row r="1405" customFormat="false" ht="15" hidden="false" customHeight="false" outlineLevel="0" collapsed="false">
      <c r="A1405" s="11"/>
      <c r="B1405" s="11"/>
      <c r="C1405" s="11"/>
      <c r="D1405" s="10" t="str">
        <f aca="false">IF(A1405="","",DATE(YEAR(_xlfn.MINIFS($B:$B,$A:$A,A1405)),MONTH(_xlfn.MINIFS($B:$B,$A:$A,A1405)),1))</f>
        <v/>
      </c>
      <c r="E1405" s="10" t="str">
        <f aca="false">IF(A1405="","",DATE(YEAR(B1405),MONTH(B1405),1))</f>
        <v/>
      </c>
      <c r="F1405" s="4" t="str">
        <f aca="false">IF(A1405="","",(YEAR(E1405)-YEAR(D1405))*12+MONTH(E1405)-MONTH(D1405))</f>
        <v/>
      </c>
      <c r="G1405" s="4" t="str">
        <f aca="false">IF(A1405="","",IF(COUNTIFS($A$2:A1405,A1405,$F$2:F1405,F1405)=1,1,0))</f>
        <v/>
      </c>
    </row>
    <row r="1406" customFormat="false" ht="15" hidden="false" customHeight="false" outlineLevel="0" collapsed="false">
      <c r="A1406" s="11"/>
      <c r="B1406" s="11"/>
      <c r="C1406" s="11"/>
      <c r="D1406" s="10" t="str">
        <f aca="false">IF(A1406="","",DATE(YEAR(_xlfn.MINIFS($B:$B,$A:$A,A1406)),MONTH(_xlfn.MINIFS($B:$B,$A:$A,A1406)),1))</f>
        <v/>
      </c>
      <c r="E1406" s="10" t="str">
        <f aca="false">IF(A1406="","",DATE(YEAR(B1406),MONTH(B1406),1))</f>
        <v/>
      </c>
      <c r="F1406" s="4" t="str">
        <f aca="false">IF(A1406="","",(YEAR(E1406)-YEAR(D1406))*12+MONTH(E1406)-MONTH(D1406))</f>
        <v/>
      </c>
      <c r="G1406" s="4" t="str">
        <f aca="false">IF(A1406="","",IF(COUNTIFS($A$2:A1406,A1406,$F$2:F1406,F1406)=1,1,0))</f>
        <v/>
      </c>
    </row>
    <row r="1407" customFormat="false" ht="15" hidden="false" customHeight="false" outlineLevel="0" collapsed="false">
      <c r="A1407" s="11"/>
      <c r="B1407" s="11"/>
      <c r="C1407" s="11"/>
      <c r="D1407" s="10" t="str">
        <f aca="false">IF(A1407="","",DATE(YEAR(_xlfn.MINIFS($B:$B,$A:$A,A1407)),MONTH(_xlfn.MINIFS($B:$B,$A:$A,A1407)),1))</f>
        <v/>
      </c>
      <c r="E1407" s="10" t="str">
        <f aca="false">IF(A1407="","",DATE(YEAR(B1407),MONTH(B1407),1))</f>
        <v/>
      </c>
      <c r="F1407" s="4" t="str">
        <f aca="false">IF(A1407="","",(YEAR(E1407)-YEAR(D1407))*12+MONTH(E1407)-MONTH(D1407))</f>
        <v/>
      </c>
      <c r="G1407" s="4" t="str">
        <f aca="false">IF(A1407="","",IF(COUNTIFS($A$2:A1407,A1407,$F$2:F1407,F1407)=1,1,0))</f>
        <v/>
      </c>
    </row>
    <row r="1408" customFormat="false" ht="15" hidden="false" customHeight="false" outlineLevel="0" collapsed="false">
      <c r="A1408" s="11"/>
      <c r="B1408" s="11"/>
      <c r="C1408" s="11"/>
      <c r="D1408" s="10" t="str">
        <f aca="false">IF(A1408="","",DATE(YEAR(_xlfn.MINIFS($B:$B,$A:$A,A1408)),MONTH(_xlfn.MINIFS($B:$B,$A:$A,A1408)),1))</f>
        <v/>
      </c>
      <c r="E1408" s="10" t="str">
        <f aca="false">IF(A1408="","",DATE(YEAR(B1408),MONTH(B1408),1))</f>
        <v/>
      </c>
      <c r="F1408" s="4" t="str">
        <f aca="false">IF(A1408="","",(YEAR(E1408)-YEAR(D1408))*12+MONTH(E1408)-MONTH(D1408))</f>
        <v/>
      </c>
      <c r="G1408" s="4" t="str">
        <f aca="false">IF(A1408="","",IF(COUNTIFS($A$2:A1408,A1408,$F$2:F1408,F1408)=1,1,0))</f>
        <v/>
      </c>
    </row>
    <row r="1409" customFormat="false" ht="15" hidden="false" customHeight="false" outlineLevel="0" collapsed="false">
      <c r="A1409" s="11"/>
      <c r="B1409" s="11"/>
      <c r="C1409" s="11"/>
      <c r="D1409" s="10" t="str">
        <f aca="false">IF(A1409="","",DATE(YEAR(_xlfn.MINIFS($B:$B,$A:$A,A1409)),MONTH(_xlfn.MINIFS($B:$B,$A:$A,A1409)),1))</f>
        <v/>
      </c>
      <c r="E1409" s="10" t="str">
        <f aca="false">IF(A1409="","",DATE(YEAR(B1409),MONTH(B1409),1))</f>
        <v/>
      </c>
      <c r="F1409" s="4" t="str">
        <f aca="false">IF(A1409="","",(YEAR(E1409)-YEAR(D1409))*12+MONTH(E1409)-MONTH(D1409))</f>
        <v/>
      </c>
      <c r="G1409" s="4" t="str">
        <f aca="false">IF(A1409="","",IF(COUNTIFS($A$2:A1409,A1409,$F$2:F1409,F1409)=1,1,0))</f>
        <v/>
      </c>
    </row>
    <row r="1410" customFormat="false" ht="15" hidden="false" customHeight="false" outlineLevel="0" collapsed="false">
      <c r="A1410" s="11"/>
      <c r="B1410" s="11"/>
      <c r="C1410" s="11"/>
      <c r="D1410" s="10" t="str">
        <f aca="false">IF(A1410="","",DATE(YEAR(_xlfn.MINIFS($B:$B,$A:$A,A1410)),MONTH(_xlfn.MINIFS($B:$B,$A:$A,A1410)),1))</f>
        <v/>
      </c>
      <c r="E1410" s="10" t="str">
        <f aca="false">IF(A1410="","",DATE(YEAR(B1410),MONTH(B1410),1))</f>
        <v/>
      </c>
      <c r="F1410" s="4" t="str">
        <f aca="false">IF(A1410="","",(YEAR(E1410)-YEAR(D1410))*12+MONTH(E1410)-MONTH(D1410))</f>
        <v/>
      </c>
      <c r="G1410" s="4" t="str">
        <f aca="false">IF(A1410="","",IF(COUNTIFS($A$2:A1410,A1410,$F$2:F1410,F1410)=1,1,0))</f>
        <v/>
      </c>
    </row>
    <row r="1411" customFormat="false" ht="15" hidden="false" customHeight="false" outlineLevel="0" collapsed="false">
      <c r="A1411" s="11"/>
      <c r="B1411" s="11"/>
      <c r="C1411" s="11"/>
      <c r="D1411" s="10" t="str">
        <f aca="false">IF(A1411="","",DATE(YEAR(_xlfn.MINIFS($B:$B,$A:$A,A1411)),MONTH(_xlfn.MINIFS($B:$B,$A:$A,A1411)),1))</f>
        <v/>
      </c>
      <c r="E1411" s="10" t="str">
        <f aca="false">IF(A1411="","",DATE(YEAR(B1411),MONTH(B1411),1))</f>
        <v/>
      </c>
      <c r="F1411" s="4" t="str">
        <f aca="false">IF(A1411="","",(YEAR(E1411)-YEAR(D1411))*12+MONTH(E1411)-MONTH(D1411))</f>
        <v/>
      </c>
      <c r="G1411" s="4" t="str">
        <f aca="false">IF(A1411="","",IF(COUNTIFS($A$2:A1411,A1411,$F$2:F1411,F1411)=1,1,0))</f>
        <v/>
      </c>
    </row>
    <row r="1412" customFormat="false" ht="15" hidden="false" customHeight="false" outlineLevel="0" collapsed="false">
      <c r="A1412" s="11"/>
      <c r="B1412" s="11"/>
      <c r="C1412" s="11"/>
      <c r="D1412" s="10" t="str">
        <f aca="false">IF(A1412="","",DATE(YEAR(_xlfn.MINIFS($B:$B,$A:$A,A1412)),MONTH(_xlfn.MINIFS($B:$B,$A:$A,A1412)),1))</f>
        <v/>
      </c>
      <c r="E1412" s="10" t="str">
        <f aca="false">IF(A1412="","",DATE(YEAR(B1412),MONTH(B1412),1))</f>
        <v/>
      </c>
      <c r="F1412" s="4" t="str">
        <f aca="false">IF(A1412="","",(YEAR(E1412)-YEAR(D1412))*12+MONTH(E1412)-MONTH(D1412))</f>
        <v/>
      </c>
      <c r="G1412" s="4" t="str">
        <f aca="false">IF(A1412="","",IF(COUNTIFS($A$2:A1412,A1412,$F$2:F1412,F1412)=1,1,0))</f>
        <v/>
      </c>
    </row>
    <row r="1413" customFormat="false" ht="15" hidden="false" customHeight="false" outlineLevel="0" collapsed="false">
      <c r="A1413" s="11"/>
      <c r="B1413" s="11"/>
      <c r="C1413" s="11"/>
      <c r="D1413" s="10" t="str">
        <f aca="false">IF(A1413="","",DATE(YEAR(_xlfn.MINIFS($B:$B,$A:$A,A1413)),MONTH(_xlfn.MINIFS($B:$B,$A:$A,A1413)),1))</f>
        <v/>
      </c>
      <c r="E1413" s="10" t="str">
        <f aca="false">IF(A1413="","",DATE(YEAR(B1413),MONTH(B1413),1))</f>
        <v/>
      </c>
      <c r="F1413" s="4" t="str">
        <f aca="false">IF(A1413="","",(YEAR(E1413)-YEAR(D1413))*12+MONTH(E1413)-MONTH(D1413))</f>
        <v/>
      </c>
      <c r="G1413" s="4" t="str">
        <f aca="false">IF(A1413="","",IF(COUNTIFS($A$2:A1413,A1413,$F$2:F1413,F1413)=1,1,0))</f>
        <v/>
      </c>
    </row>
    <row r="1414" customFormat="false" ht="15" hidden="false" customHeight="false" outlineLevel="0" collapsed="false">
      <c r="A1414" s="11"/>
      <c r="B1414" s="11"/>
      <c r="C1414" s="11"/>
      <c r="D1414" s="10" t="str">
        <f aca="false">IF(A1414="","",DATE(YEAR(_xlfn.MINIFS($B:$B,$A:$A,A1414)),MONTH(_xlfn.MINIFS($B:$B,$A:$A,A1414)),1))</f>
        <v/>
      </c>
      <c r="E1414" s="10" t="str">
        <f aca="false">IF(A1414="","",DATE(YEAR(B1414),MONTH(B1414),1))</f>
        <v/>
      </c>
      <c r="F1414" s="4" t="str">
        <f aca="false">IF(A1414="","",(YEAR(E1414)-YEAR(D1414))*12+MONTH(E1414)-MONTH(D1414))</f>
        <v/>
      </c>
      <c r="G1414" s="4" t="str">
        <f aca="false">IF(A1414="","",IF(COUNTIFS($A$2:A1414,A1414,$F$2:F1414,F1414)=1,1,0))</f>
        <v/>
      </c>
    </row>
    <row r="1415" customFormat="false" ht="15" hidden="false" customHeight="false" outlineLevel="0" collapsed="false">
      <c r="A1415" s="11"/>
      <c r="B1415" s="11"/>
      <c r="C1415" s="11"/>
      <c r="D1415" s="10" t="str">
        <f aca="false">IF(A1415="","",DATE(YEAR(_xlfn.MINIFS($B:$B,$A:$A,A1415)),MONTH(_xlfn.MINIFS($B:$B,$A:$A,A1415)),1))</f>
        <v/>
      </c>
      <c r="E1415" s="10" t="str">
        <f aca="false">IF(A1415="","",DATE(YEAR(B1415),MONTH(B1415),1))</f>
        <v/>
      </c>
      <c r="F1415" s="4" t="str">
        <f aca="false">IF(A1415="","",(YEAR(E1415)-YEAR(D1415))*12+MONTH(E1415)-MONTH(D1415))</f>
        <v/>
      </c>
      <c r="G1415" s="4" t="str">
        <f aca="false">IF(A1415="","",IF(COUNTIFS($A$2:A1415,A1415,$F$2:F1415,F1415)=1,1,0))</f>
        <v/>
      </c>
    </row>
    <row r="1416" customFormat="false" ht="15" hidden="false" customHeight="false" outlineLevel="0" collapsed="false">
      <c r="A1416" s="11"/>
      <c r="B1416" s="11"/>
      <c r="C1416" s="11"/>
      <c r="D1416" s="10" t="str">
        <f aca="false">IF(A1416="","",DATE(YEAR(_xlfn.MINIFS($B:$B,$A:$A,A1416)),MONTH(_xlfn.MINIFS($B:$B,$A:$A,A1416)),1))</f>
        <v/>
      </c>
      <c r="E1416" s="10" t="str">
        <f aca="false">IF(A1416="","",DATE(YEAR(B1416),MONTH(B1416),1))</f>
        <v/>
      </c>
      <c r="F1416" s="4" t="str">
        <f aca="false">IF(A1416="","",(YEAR(E1416)-YEAR(D1416))*12+MONTH(E1416)-MONTH(D1416))</f>
        <v/>
      </c>
      <c r="G1416" s="4" t="str">
        <f aca="false">IF(A1416="","",IF(COUNTIFS($A$2:A1416,A1416,$F$2:F1416,F1416)=1,1,0))</f>
        <v/>
      </c>
    </row>
    <row r="1417" customFormat="false" ht="15" hidden="false" customHeight="false" outlineLevel="0" collapsed="false">
      <c r="A1417" s="11"/>
      <c r="B1417" s="11"/>
      <c r="C1417" s="11"/>
      <c r="D1417" s="10" t="str">
        <f aca="false">IF(A1417="","",DATE(YEAR(_xlfn.MINIFS($B:$B,$A:$A,A1417)),MONTH(_xlfn.MINIFS($B:$B,$A:$A,A1417)),1))</f>
        <v/>
      </c>
      <c r="E1417" s="10" t="str">
        <f aca="false">IF(A1417="","",DATE(YEAR(B1417),MONTH(B1417),1))</f>
        <v/>
      </c>
      <c r="F1417" s="4" t="str">
        <f aca="false">IF(A1417="","",(YEAR(E1417)-YEAR(D1417))*12+MONTH(E1417)-MONTH(D1417))</f>
        <v/>
      </c>
      <c r="G1417" s="4" t="str">
        <f aca="false">IF(A1417="","",IF(COUNTIFS($A$2:A1417,A1417,$F$2:F1417,F1417)=1,1,0))</f>
        <v/>
      </c>
    </row>
    <row r="1418" customFormat="false" ht="15" hidden="false" customHeight="false" outlineLevel="0" collapsed="false">
      <c r="A1418" s="11"/>
      <c r="B1418" s="11"/>
      <c r="C1418" s="11"/>
      <c r="D1418" s="10" t="str">
        <f aca="false">IF(A1418="","",DATE(YEAR(_xlfn.MINIFS($B:$B,$A:$A,A1418)),MONTH(_xlfn.MINIFS($B:$B,$A:$A,A1418)),1))</f>
        <v/>
      </c>
      <c r="E1418" s="10" t="str">
        <f aca="false">IF(A1418="","",DATE(YEAR(B1418),MONTH(B1418),1))</f>
        <v/>
      </c>
      <c r="F1418" s="4" t="str">
        <f aca="false">IF(A1418="","",(YEAR(E1418)-YEAR(D1418))*12+MONTH(E1418)-MONTH(D1418))</f>
        <v/>
      </c>
      <c r="G1418" s="4" t="str">
        <f aca="false">IF(A1418="","",IF(COUNTIFS($A$2:A1418,A1418,$F$2:F1418,F1418)=1,1,0))</f>
        <v/>
      </c>
    </row>
    <row r="1419" customFormat="false" ht="15" hidden="false" customHeight="false" outlineLevel="0" collapsed="false">
      <c r="A1419" s="11"/>
      <c r="B1419" s="11"/>
      <c r="C1419" s="11"/>
      <c r="D1419" s="10" t="str">
        <f aca="false">IF(A1419="","",DATE(YEAR(_xlfn.MINIFS($B:$B,$A:$A,A1419)),MONTH(_xlfn.MINIFS($B:$B,$A:$A,A1419)),1))</f>
        <v/>
      </c>
      <c r="E1419" s="10" t="str">
        <f aca="false">IF(A1419="","",DATE(YEAR(B1419),MONTH(B1419),1))</f>
        <v/>
      </c>
      <c r="F1419" s="4" t="str">
        <f aca="false">IF(A1419="","",(YEAR(E1419)-YEAR(D1419))*12+MONTH(E1419)-MONTH(D1419))</f>
        <v/>
      </c>
      <c r="G1419" s="4" t="str">
        <f aca="false">IF(A1419="","",IF(COUNTIFS($A$2:A1419,A1419,$F$2:F1419,F1419)=1,1,0))</f>
        <v/>
      </c>
    </row>
    <row r="1420" customFormat="false" ht="15" hidden="false" customHeight="false" outlineLevel="0" collapsed="false">
      <c r="A1420" s="11"/>
      <c r="B1420" s="11"/>
      <c r="C1420" s="11"/>
      <c r="D1420" s="10" t="str">
        <f aca="false">IF(A1420="","",DATE(YEAR(_xlfn.MINIFS($B:$B,$A:$A,A1420)),MONTH(_xlfn.MINIFS($B:$B,$A:$A,A1420)),1))</f>
        <v/>
      </c>
      <c r="E1420" s="10" t="str">
        <f aca="false">IF(A1420="","",DATE(YEAR(B1420),MONTH(B1420),1))</f>
        <v/>
      </c>
      <c r="F1420" s="4" t="str">
        <f aca="false">IF(A1420="","",(YEAR(E1420)-YEAR(D1420))*12+MONTH(E1420)-MONTH(D1420))</f>
        <v/>
      </c>
      <c r="G1420" s="4" t="str">
        <f aca="false">IF(A1420="","",IF(COUNTIFS($A$2:A1420,A1420,$F$2:F1420,F1420)=1,1,0))</f>
        <v/>
      </c>
    </row>
    <row r="1421" customFormat="false" ht="15" hidden="false" customHeight="false" outlineLevel="0" collapsed="false">
      <c r="A1421" s="11"/>
      <c r="B1421" s="11"/>
      <c r="C1421" s="11"/>
      <c r="D1421" s="10" t="str">
        <f aca="false">IF(A1421="","",DATE(YEAR(_xlfn.MINIFS($B:$B,$A:$A,A1421)),MONTH(_xlfn.MINIFS($B:$B,$A:$A,A1421)),1))</f>
        <v/>
      </c>
      <c r="E1421" s="10" t="str">
        <f aca="false">IF(A1421="","",DATE(YEAR(B1421),MONTH(B1421),1))</f>
        <v/>
      </c>
      <c r="F1421" s="4" t="str">
        <f aca="false">IF(A1421="","",(YEAR(E1421)-YEAR(D1421))*12+MONTH(E1421)-MONTH(D1421))</f>
        <v/>
      </c>
      <c r="G1421" s="4" t="str">
        <f aca="false">IF(A1421="","",IF(COUNTIFS($A$2:A1421,A1421,$F$2:F1421,F1421)=1,1,0))</f>
        <v/>
      </c>
    </row>
    <row r="1422" customFormat="false" ht="15" hidden="false" customHeight="false" outlineLevel="0" collapsed="false">
      <c r="A1422" s="11"/>
      <c r="B1422" s="11"/>
      <c r="C1422" s="11"/>
      <c r="D1422" s="10" t="str">
        <f aca="false">IF(A1422="","",DATE(YEAR(_xlfn.MINIFS($B:$B,$A:$A,A1422)),MONTH(_xlfn.MINIFS($B:$B,$A:$A,A1422)),1))</f>
        <v/>
      </c>
      <c r="E1422" s="10" t="str">
        <f aca="false">IF(A1422="","",DATE(YEAR(B1422),MONTH(B1422),1))</f>
        <v/>
      </c>
      <c r="F1422" s="4" t="str">
        <f aca="false">IF(A1422="","",(YEAR(E1422)-YEAR(D1422))*12+MONTH(E1422)-MONTH(D1422))</f>
        <v/>
      </c>
      <c r="G1422" s="4" t="str">
        <f aca="false">IF(A1422="","",IF(COUNTIFS($A$2:A1422,A1422,$F$2:F1422,F1422)=1,1,0))</f>
        <v/>
      </c>
    </row>
    <row r="1423" customFormat="false" ht="15" hidden="false" customHeight="false" outlineLevel="0" collapsed="false">
      <c r="A1423" s="11"/>
      <c r="B1423" s="11"/>
      <c r="C1423" s="11"/>
      <c r="D1423" s="10" t="str">
        <f aca="false">IF(A1423="","",DATE(YEAR(_xlfn.MINIFS($B:$B,$A:$A,A1423)),MONTH(_xlfn.MINIFS($B:$B,$A:$A,A1423)),1))</f>
        <v/>
      </c>
      <c r="E1423" s="10" t="str">
        <f aca="false">IF(A1423="","",DATE(YEAR(B1423),MONTH(B1423),1))</f>
        <v/>
      </c>
      <c r="F1423" s="4" t="str">
        <f aca="false">IF(A1423="","",(YEAR(E1423)-YEAR(D1423))*12+MONTH(E1423)-MONTH(D1423))</f>
        <v/>
      </c>
      <c r="G1423" s="4" t="str">
        <f aca="false">IF(A1423="","",IF(COUNTIFS($A$2:A1423,A1423,$F$2:F1423,F1423)=1,1,0))</f>
        <v/>
      </c>
    </row>
    <row r="1424" customFormat="false" ht="15" hidden="false" customHeight="false" outlineLevel="0" collapsed="false">
      <c r="A1424" s="11"/>
      <c r="B1424" s="11"/>
      <c r="C1424" s="11"/>
      <c r="D1424" s="10" t="str">
        <f aca="false">IF(A1424="","",DATE(YEAR(_xlfn.MINIFS($B:$B,$A:$A,A1424)),MONTH(_xlfn.MINIFS($B:$B,$A:$A,A1424)),1))</f>
        <v/>
      </c>
      <c r="E1424" s="10" t="str">
        <f aca="false">IF(A1424="","",DATE(YEAR(B1424),MONTH(B1424),1))</f>
        <v/>
      </c>
      <c r="F1424" s="4" t="str">
        <f aca="false">IF(A1424="","",(YEAR(E1424)-YEAR(D1424))*12+MONTH(E1424)-MONTH(D1424))</f>
        <v/>
      </c>
      <c r="G1424" s="4" t="str">
        <f aca="false">IF(A1424="","",IF(COUNTIFS($A$2:A1424,A1424,$F$2:F1424,F1424)=1,1,0))</f>
        <v/>
      </c>
    </row>
    <row r="1425" customFormat="false" ht="15" hidden="false" customHeight="false" outlineLevel="0" collapsed="false">
      <c r="A1425" s="11"/>
      <c r="B1425" s="11"/>
      <c r="C1425" s="11"/>
      <c r="D1425" s="10" t="str">
        <f aca="false">IF(A1425="","",DATE(YEAR(_xlfn.MINIFS($B:$B,$A:$A,A1425)),MONTH(_xlfn.MINIFS($B:$B,$A:$A,A1425)),1))</f>
        <v/>
      </c>
      <c r="E1425" s="10" t="str">
        <f aca="false">IF(A1425="","",DATE(YEAR(B1425),MONTH(B1425),1))</f>
        <v/>
      </c>
      <c r="F1425" s="4" t="str">
        <f aca="false">IF(A1425="","",(YEAR(E1425)-YEAR(D1425))*12+MONTH(E1425)-MONTH(D1425))</f>
        <v/>
      </c>
      <c r="G1425" s="4" t="str">
        <f aca="false">IF(A1425="","",IF(COUNTIFS($A$2:A1425,A1425,$F$2:F1425,F1425)=1,1,0))</f>
        <v/>
      </c>
    </row>
    <row r="1426" customFormat="false" ht="15" hidden="false" customHeight="false" outlineLevel="0" collapsed="false">
      <c r="A1426" s="11"/>
      <c r="B1426" s="11"/>
      <c r="C1426" s="11"/>
      <c r="D1426" s="10" t="str">
        <f aca="false">IF(A1426="","",DATE(YEAR(_xlfn.MINIFS($B:$B,$A:$A,A1426)),MONTH(_xlfn.MINIFS($B:$B,$A:$A,A1426)),1))</f>
        <v/>
      </c>
      <c r="E1426" s="10" t="str">
        <f aca="false">IF(A1426="","",DATE(YEAR(B1426),MONTH(B1426),1))</f>
        <v/>
      </c>
      <c r="F1426" s="4" t="str">
        <f aca="false">IF(A1426="","",(YEAR(E1426)-YEAR(D1426))*12+MONTH(E1426)-MONTH(D1426))</f>
        <v/>
      </c>
      <c r="G1426" s="4" t="str">
        <f aca="false">IF(A1426="","",IF(COUNTIFS($A$2:A1426,A1426,$F$2:F1426,F1426)=1,1,0))</f>
        <v/>
      </c>
    </row>
    <row r="1427" customFormat="false" ht="15" hidden="false" customHeight="false" outlineLevel="0" collapsed="false">
      <c r="A1427" s="11"/>
      <c r="B1427" s="11"/>
      <c r="C1427" s="11"/>
      <c r="D1427" s="10" t="str">
        <f aca="false">IF(A1427="","",DATE(YEAR(_xlfn.MINIFS($B:$B,$A:$A,A1427)),MONTH(_xlfn.MINIFS($B:$B,$A:$A,A1427)),1))</f>
        <v/>
      </c>
      <c r="E1427" s="10" t="str">
        <f aca="false">IF(A1427="","",DATE(YEAR(B1427),MONTH(B1427),1))</f>
        <v/>
      </c>
      <c r="F1427" s="4" t="str">
        <f aca="false">IF(A1427="","",(YEAR(E1427)-YEAR(D1427))*12+MONTH(E1427)-MONTH(D1427))</f>
        <v/>
      </c>
      <c r="G1427" s="4" t="str">
        <f aca="false">IF(A1427="","",IF(COUNTIFS($A$2:A1427,A1427,$F$2:F1427,F1427)=1,1,0))</f>
        <v/>
      </c>
    </row>
    <row r="1428" customFormat="false" ht="15" hidden="false" customHeight="false" outlineLevel="0" collapsed="false">
      <c r="A1428" s="11"/>
      <c r="B1428" s="11"/>
      <c r="C1428" s="11"/>
      <c r="D1428" s="10" t="str">
        <f aca="false">IF(A1428="","",DATE(YEAR(_xlfn.MINIFS($B:$B,$A:$A,A1428)),MONTH(_xlfn.MINIFS($B:$B,$A:$A,A1428)),1))</f>
        <v/>
      </c>
      <c r="E1428" s="10" t="str">
        <f aca="false">IF(A1428="","",DATE(YEAR(B1428),MONTH(B1428),1))</f>
        <v/>
      </c>
      <c r="F1428" s="4" t="str">
        <f aca="false">IF(A1428="","",(YEAR(E1428)-YEAR(D1428))*12+MONTH(E1428)-MONTH(D1428))</f>
        <v/>
      </c>
      <c r="G1428" s="4" t="str">
        <f aca="false">IF(A1428="","",IF(COUNTIFS($A$2:A1428,A1428,$F$2:F1428,F1428)=1,1,0))</f>
        <v/>
      </c>
    </row>
    <row r="1429" customFormat="false" ht="15" hidden="false" customHeight="false" outlineLevel="0" collapsed="false">
      <c r="A1429" s="11"/>
      <c r="B1429" s="11"/>
      <c r="C1429" s="11"/>
      <c r="D1429" s="10" t="str">
        <f aca="false">IF(A1429="","",DATE(YEAR(_xlfn.MINIFS($B:$B,$A:$A,A1429)),MONTH(_xlfn.MINIFS($B:$B,$A:$A,A1429)),1))</f>
        <v/>
      </c>
      <c r="E1429" s="10" t="str">
        <f aca="false">IF(A1429="","",DATE(YEAR(B1429),MONTH(B1429),1))</f>
        <v/>
      </c>
      <c r="F1429" s="4" t="str">
        <f aca="false">IF(A1429="","",(YEAR(E1429)-YEAR(D1429))*12+MONTH(E1429)-MONTH(D1429))</f>
        <v/>
      </c>
      <c r="G1429" s="4" t="str">
        <f aca="false">IF(A1429="","",IF(COUNTIFS($A$2:A1429,A1429,$F$2:F1429,F1429)=1,1,0))</f>
        <v/>
      </c>
    </row>
    <row r="1430" customFormat="false" ht="15" hidden="false" customHeight="false" outlineLevel="0" collapsed="false">
      <c r="A1430" s="11"/>
      <c r="B1430" s="11"/>
      <c r="C1430" s="11"/>
      <c r="D1430" s="10" t="str">
        <f aca="false">IF(A1430="","",DATE(YEAR(_xlfn.MINIFS($B:$B,$A:$A,A1430)),MONTH(_xlfn.MINIFS($B:$B,$A:$A,A1430)),1))</f>
        <v/>
      </c>
      <c r="E1430" s="10" t="str">
        <f aca="false">IF(A1430="","",DATE(YEAR(B1430),MONTH(B1430),1))</f>
        <v/>
      </c>
      <c r="F1430" s="4" t="str">
        <f aca="false">IF(A1430="","",(YEAR(E1430)-YEAR(D1430))*12+MONTH(E1430)-MONTH(D1430))</f>
        <v/>
      </c>
      <c r="G1430" s="4" t="str">
        <f aca="false">IF(A1430="","",IF(COUNTIFS($A$2:A1430,A1430,$F$2:F1430,F1430)=1,1,0))</f>
        <v/>
      </c>
    </row>
    <row r="1431" customFormat="false" ht="15" hidden="false" customHeight="false" outlineLevel="0" collapsed="false">
      <c r="A1431" s="11"/>
      <c r="B1431" s="11"/>
      <c r="C1431" s="11"/>
      <c r="D1431" s="10" t="str">
        <f aca="false">IF(A1431="","",DATE(YEAR(_xlfn.MINIFS($B:$B,$A:$A,A1431)),MONTH(_xlfn.MINIFS($B:$B,$A:$A,A1431)),1))</f>
        <v/>
      </c>
      <c r="E1431" s="10" t="str">
        <f aca="false">IF(A1431="","",DATE(YEAR(B1431),MONTH(B1431),1))</f>
        <v/>
      </c>
      <c r="F1431" s="4" t="str">
        <f aca="false">IF(A1431="","",(YEAR(E1431)-YEAR(D1431))*12+MONTH(E1431)-MONTH(D1431))</f>
        <v/>
      </c>
      <c r="G1431" s="4" t="str">
        <f aca="false">IF(A1431="","",IF(COUNTIFS($A$2:A1431,A1431,$F$2:F1431,F1431)=1,1,0))</f>
        <v/>
      </c>
    </row>
    <row r="1432" customFormat="false" ht="15" hidden="false" customHeight="false" outlineLevel="0" collapsed="false">
      <c r="A1432" s="11"/>
      <c r="B1432" s="11"/>
      <c r="C1432" s="11"/>
      <c r="D1432" s="10" t="str">
        <f aca="false">IF(A1432="","",DATE(YEAR(_xlfn.MINIFS($B:$B,$A:$A,A1432)),MONTH(_xlfn.MINIFS($B:$B,$A:$A,A1432)),1))</f>
        <v/>
      </c>
      <c r="E1432" s="10" t="str">
        <f aca="false">IF(A1432="","",DATE(YEAR(B1432),MONTH(B1432),1))</f>
        <v/>
      </c>
      <c r="F1432" s="4" t="str">
        <f aca="false">IF(A1432="","",(YEAR(E1432)-YEAR(D1432))*12+MONTH(E1432)-MONTH(D1432))</f>
        <v/>
      </c>
      <c r="G1432" s="4" t="str">
        <f aca="false">IF(A1432="","",IF(COUNTIFS($A$2:A1432,A1432,$F$2:F1432,F1432)=1,1,0))</f>
        <v/>
      </c>
    </row>
    <row r="1433" customFormat="false" ht="15" hidden="false" customHeight="false" outlineLevel="0" collapsed="false">
      <c r="A1433" s="11"/>
      <c r="B1433" s="11"/>
      <c r="C1433" s="11"/>
      <c r="D1433" s="10" t="str">
        <f aca="false">IF(A1433="","",DATE(YEAR(_xlfn.MINIFS($B:$B,$A:$A,A1433)),MONTH(_xlfn.MINIFS($B:$B,$A:$A,A1433)),1))</f>
        <v/>
      </c>
      <c r="E1433" s="10" t="str">
        <f aca="false">IF(A1433="","",DATE(YEAR(B1433),MONTH(B1433),1))</f>
        <v/>
      </c>
      <c r="F1433" s="4" t="str">
        <f aca="false">IF(A1433="","",(YEAR(E1433)-YEAR(D1433))*12+MONTH(E1433)-MONTH(D1433))</f>
        <v/>
      </c>
      <c r="G1433" s="4" t="str">
        <f aca="false">IF(A1433="","",IF(COUNTIFS($A$2:A1433,A1433,$F$2:F1433,F1433)=1,1,0))</f>
        <v/>
      </c>
    </row>
    <row r="1434" customFormat="false" ht="15" hidden="false" customHeight="false" outlineLevel="0" collapsed="false">
      <c r="A1434" s="11"/>
      <c r="B1434" s="11"/>
      <c r="C1434" s="11"/>
      <c r="D1434" s="10" t="str">
        <f aca="false">IF(A1434="","",DATE(YEAR(_xlfn.MINIFS($B:$B,$A:$A,A1434)),MONTH(_xlfn.MINIFS($B:$B,$A:$A,A1434)),1))</f>
        <v/>
      </c>
      <c r="E1434" s="10" t="str">
        <f aca="false">IF(A1434="","",DATE(YEAR(B1434),MONTH(B1434),1))</f>
        <v/>
      </c>
      <c r="F1434" s="4" t="str">
        <f aca="false">IF(A1434="","",(YEAR(E1434)-YEAR(D1434))*12+MONTH(E1434)-MONTH(D1434))</f>
        <v/>
      </c>
      <c r="G1434" s="4" t="str">
        <f aca="false">IF(A1434="","",IF(COUNTIFS($A$2:A1434,A1434,$F$2:F1434,F1434)=1,1,0))</f>
        <v/>
      </c>
    </row>
    <row r="1435" customFormat="false" ht="15" hidden="false" customHeight="false" outlineLevel="0" collapsed="false">
      <c r="A1435" s="11"/>
      <c r="B1435" s="11"/>
      <c r="C1435" s="11"/>
      <c r="D1435" s="10" t="str">
        <f aca="false">IF(A1435="","",DATE(YEAR(_xlfn.MINIFS($B:$B,$A:$A,A1435)),MONTH(_xlfn.MINIFS($B:$B,$A:$A,A1435)),1))</f>
        <v/>
      </c>
      <c r="E1435" s="10" t="str">
        <f aca="false">IF(A1435="","",DATE(YEAR(B1435),MONTH(B1435),1))</f>
        <v/>
      </c>
      <c r="F1435" s="4" t="str">
        <f aca="false">IF(A1435="","",(YEAR(E1435)-YEAR(D1435))*12+MONTH(E1435)-MONTH(D1435))</f>
        <v/>
      </c>
      <c r="G1435" s="4" t="str">
        <f aca="false">IF(A1435="","",IF(COUNTIFS($A$2:A1435,A1435,$F$2:F1435,F1435)=1,1,0))</f>
        <v/>
      </c>
    </row>
    <row r="1436" customFormat="false" ht="15" hidden="false" customHeight="false" outlineLevel="0" collapsed="false">
      <c r="A1436" s="11"/>
      <c r="B1436" s="11"/>
      <c r="C1436" s="11"/>
      <c r="D1436" s="10" t="str">
        <f aca="false">IF(A1436="","",DATE(YEAR(_xlfn.MINIFS($B:$B,$A:$A,A1436)),MONTH(_xlfn.MINIFS($B:$B,$A:$A,A1436)),1))</f>
        <v/>
      </c>
      <c r="E1436" s="10" t="str">
        <f aca="false">IF(A1436="","",DATE(YEAR(B1436),MONTH(B1436),1))</f>
        <v/>
      </c>
      <c r="F1436" s="4" t="str">
        <f aca="false">IF(A1436="","",(YEAR(E1436)-YEAR(D1436))*12+MONTH(E1436)-MONTH(D1436))</f>
        <v/>
      </c>
      <c r="G1436" s="4" t="str">
        <f aca="false">IF(A1436="","",IF(COUNTIFS($A$2:A1436,A1436,$F$2:F1436,F1436)=1,1,0))</f>
        <v/>
      </c>
    </row>
    <row r="1437" customFormat="false" ht="15" hidden="false" customHeight="false" outlineLevel="0" collapsed="false">
      <c r="A1437" s="11"/>
      <c r="B1437" s="11"/>
      <c r="C1437" s="11"/>
      <c r="D1437" s="10" t="str">
        <f aca="false">IF(A1437="","",DATE(YEAR(_xlfn.MINIFS($B:$B,$A:$A,A1437)),MONTH(_xlfn.MINIFS($B:$B,$A:$A,A1437)),1))</f>
        <v/>
      </c>
      <c r="E1437" s="10" t="str">
        <f aca="false">IF(A1437="","",DATE(YEAR(B1437),MONTH(B1437),1))</f>
        <v/>
      </c>
      <c r="F1437" s="4" t="str">
        <f aca="false">IF(A1437="","",(YEAR(E1437)-YEAR(D1437))*12+MONTH(E1437)-MONTH(D1437))</f>
        <v/>
      </c>
      <c r="G1437" s="4" t="str">
        <f aca="false">IF(A1437="","",IF(COUNTIFS($A$2:A1437,A1437,$F$2:F1437,F1437)=1,1,0))</f>
        <v/>
      </c>
    </row>
    <row r="1438" customFormat="false" ht="15" hidden="false" customHeight="false" outlineLevel="0" collapsed="false">
      <c r="A1438" s="11"/>
      <c r="B1438" s="11"/>
      <c r="C1438" s="11"/>
      <c r="D1438" s="10" t="str">
        <f aca="false">IF(A1438="","",DATE(YEAR(_xlfn.MINIFS($B:$B,$A:$A,A1438)),MONTH(_xlfn.MINIFS($B:$B,$A:$A,A1438)),1))</f>
        <v/>
      </c>
      <c r="E1438" s="10" t="str">
        <f aca="false">IF(A1438="","",DATE(YEAR(B1438),MONTH(B1438),1))</f>
        <v/>
      </c>
      <c r="F1438" s="4" t="str">
        <f aca="false">IF(A1438="","",(YEAR(E1438)-YEAR(D1438))*12+MONTH(E1438)-MONTH(D1438))</f>
        <v/>
      </c>
      <c r="G1438" s="4" t="str">
        <f aca="false">IF(A1438="","",IF(COUNTIFS($A$2:A1438,A1438,$F$2:F1438,F1438)=1,1,0))</f>
        <v/>
      </c>
    </row>
    <row r="1439" customFormat="false" ht="15" hidden="false" customHeight="false" outlineLevel="0" collapsed="false">
      <c r="A1439" s="11"/>
      <c r="B1439" s="11"/>
      <c r="C1439" s="11"/>
      <c r="D1439" s="10" t="str">
        <f aca="false">IF(A1439="","",DATE(YEAR(_xlfn.MINIFS($B:$B,$A:$A,A1439)),MONTH(_xlfn.MINIFS($B:$B,$A:$A,A1439)),1))</f>
        <v/>
      </c>
      <c r="E1439" s="10" t="str">
        <f aca="false">IF(A1439="","",DATE(YEAR(B1439),MONTH(B1439),1))</f>
        <v/>
      </c>
      <c r="F1439" s="4" t="str">
        <f aca="false">IF(A1439="","",(YEAR(E1439)-YEAR(D1439))*12+MONTH(E1439)-MONTH(D1439))</f>
        <v/>
      </c>
      <c r="G1439" s="4" t="str">
        <f aca="false">IF(A1439="","",IF(COUNTIFS($A$2:A1439,A1439,$F$2:F1439,F1439)=1,1,0))</f>
        <v/>
      </c>
    </row>
    <row r="1440" customFormat="false" ht="15" hidden="false" customHeight="false" outlineLevel="0" collapsed="false">
      <c r="A1440" s="11"/>
      <c r="B1440" s="11"/>
      <c r="C1440" s="11"/>
      <c r="D1440" s="10" t="str">
        <f aca="false">IF(A1440="","",DATE(YEAR(_xlfn.MINIFS($B:$B,$A:$A,A1440)),MONTH(_xlfn.MINIFS($B:$B,$A:$A,A1440)),1))</f>
        <v/>
      </c>
      <c r="E1440" s="10" t="str">
        <f aca="false">IF(A1440="","",DATE(YEAR(B1440),MONTH(B1440),1))</f>
        <v/>
      </c>
      <c r="F1440" s="4" t="str">
        <f aca="false">IF(A1440="","",(YEAR(E1440)-YEAR(D1440))*12+MONTH(E1440)-MONTH(D1440))</f>
        <v/>
      </c>
      <c r="G1440" s="4" t="str">
        <f aca="false">IF(A1440="","",IF(COUNTIFS($A$2:A1440,A1440,$F$2:F1440,F1440)=1,1,0))</f>
        <v/>
      </c>
    </row>
    <row r="1441" customFormat="false" ht="15" hidden="false" customHeight="false" outlineLevel="0" collapsed="false">
      <c r="A1441" s="11"/>
      <c r="B1441" s="11"/>
      <c r="C1441" s="11"/>
      <c r="D1441" s="10" t="str">
        <f aca="false">IF(A1441="","",DATE(YEAR(_xlfn.MINIFS($B:$B,$A:$A,A1441)),MONTH(_xlfn.MINIFS($B:$B,$A:$A,A1441)),1))</f>
        <v/>
      </c>
      <c r="E1441" s="10" t="str">
        <f aca="false">IF(A1441="","",DATE(YEAR(B1441),MONTH(B1441),1))</f>
        <v/>
      </c>
      <c r="F1441" s="4" t="str">
        <f aca="false">IF(A1441="","",(YEAR(E1441)-YEAR(D1441))*12+MONTH(E1441)-MONTH(D1441))</f>
        <v/>
      </c>
      <c r="G1441" s="4" t="str">
        <f aca="false">IF(A1441="","",IF(COUNTIFS($A$2:A1441,A1441,$F$2:F1441,F1441)=1,1,0))</f>
        <v/>
      </c>
    </row>
    <row r="1442" customFormat="false" ht="15" hidden="false" customHeight="false" outlineLevel="0" collapsed="false">
      <c r="A1442" s="11"/>
      <c r="B1442" s="11"/>
      <c r="C1442" s="11"/>
      <c r="D1442" s="10" t="str">
        <f aca="false">IF(A1442="","",DATE(YEAR(_xlfn.MINIFS($B:$B,$A:$A,A1442)),MONTH(_xlfn.MINIFS($B:$B,$A:$A,A1442)),1))</f>
        <v/>
      </c>
      <c r="E1442" s="10" t="str">
        <f aca="false">IF(A1442="","",DATE(YEAR(B1442),MONTH(B1442),1))</f>
        <v/>
      </c>
      <c r="F1442" s="4" t="str">
        <f aca="false">IF(A1442="","",(YEAR(E1442)-YEAR(D1442))*12+MONTH(E1442)-MONTH(D1442))</f>
        <v/>
      </c>
      <c r="G1442" s="4" t="str">
        <f aca="false">IF(A1442="","",IF(COUNTIFS($A$2:A1442,A1442,$F$2:F1442,F1442)=1,1,0))</f>
        <v/>
      </c>
    </row>
    <row r="1443" customFormat="false" ht="15" hidden="false" customHeight="false" outlineLevel="0" collapsed="false">
      <c r="A1443" s="11"/>
      <c r="B1443" s="11"/>
      <c r="C1443" s="11"/>
      <c r="D1443" s="10" t="str">
        <f aca="false">IF(A1443="","",DATE(YEAR(_xlfn.MINIFS($B:$B,$A:$A,A1443)),MONTH(_xlfn.MINIFS($B:$B,$A:$A,A1443)),1))</f>
        <v/>
      </c>
      <c r="E1443" s="10" t="str">
        <f aca="false">IF(A1443="","",DATE(YEAR(B1443),MONTH(B1443),1))</f>
        <v/>
      </c>
      <c r="F1443" s="4" t="str">
        <f aca="false">IF(A1443="","",(YEAR(E1443)-YEAR(D1443))*12+MONTH(E1443)-MONTH(D1443))</f>
        <v/>
      </c>
      <c r="G1443" s="4" t="str">
        <f aca="false">IF(A1443="","",IF(COUNTIFS($A$2:A1443,A1443,$F$2:F1443,F1443)=1,1,0))</f>
        <v/>
      </c>
    </row>
    <row r="1444" customFormat="false" ht="15" hidden="false" customHeight="false" outlineLevel="0" collapsed="false">
      <c r="A1444" s="11"/>
      <c r="B1444" s="11"/>
      <c r="C1444" s="11"/>
      <c r="D1444" s="10" t="str">
        <f aca="false">IF(A1444="","",DATE(YEAR(_xlfn.MINIFS($B:$B,$A:$A,A1444)),MONTH(_xlfn.MINIFS($B:$B,$A:$A,A1444)),1))</f>
        <v/>
      </c>
      <c r="E1444" s="10" t="str">
        <f aca="false">IF(A1444="","",DATE(YEAR(B1444),MONTH(B1444),1))</f>
        <v/>
      </c>
      <c r="F1444" s="4" t="str">
        <f aca="false">IF(A1444="","",(YEAR(E1444)-YEAR(D1444))*12+MONTH(E1444)-MONTH(D1444))</f>
        <v/>
      </c>
      <c r="G1444" s="4" t="str">
        <f aca="false">IF(A1444="","",IF(COUNTIFS($A$2:A1444,A1444,$F$2:F1444,F1444)=1,1,0))</f>
        <v/>
      </c>
    </row>
    <row r="1445" customFormat="false" ht="15" hidden="false" customHeight="false" outlineLevel="0" collapsed="false">
      <c r="A1445" s="11"/>
      <c r="B1445" s="11"/>
      <c r="C1445" s="11"/>
      <c r="D1445" s="10" t="str">
        <f aca="false">IF(A1445="","",DATE(YEAR(_xlfn.MINIFS($B:$B,$A:$A,A1445)),MONTH(_xlfn.MINIFS($B:$B,$A:$A,A1445)),1))</f>
        <v/>
      </c>
      <c r="E1445" s="10" t="str">
        <f aca="false">IF(A1445="","",DATE(YEAR(B1445),MONTH(B1445),1))</f>
        <v/>
      </c>
      <c r="F1445" s="4" t="str">
        <f aca="false">IF(A1445="","",(YEAR(E1445)-YEAR(D1445))*12+MONTH(E1445)-MONTH(D1445))</f>
        <v/>
      </c>
      <c r="G1445" s="4" t="str">
        <f aca="false">IF(A1445="","",IF(COUNTIFS($A$2:A1445,A1445,$F$2:F1445,F1445)=1,1,0))</f>
        <v/>
      </c>
    </row>
    <row r="1446" customFormat="false" ht="15" hidden="false" customHeight="false" outlineLevel="0" collapsed="false">
      <c r="A1446" s="11"/>
      <c r="B1446" s="11"/>
      <c r="C1446" s="11"/>
      <c r="D1446" s="10" t="str">
        <f aca="false">IF(A1446="","",DATE(YEAR(_xlfn.MINIFS($B:$B,$A:$A,A1446)),MONTH(_xlfn.MINIFS($B:$B,$A:$A,A1446)),1))</f>
        <v/>
      </c>
      <c r="E1446" s="10" t="str">
        <f aca="false">IF(A1446="","",DATE(YEAR(B1446),MONTH(B1446),1))</f>
        <v/>
      </c>
      <c r="F1446" s="4" t="str">
        <f aca="false">IF(A1446="","",(YEAR(E1446)-YEAR(D1446))*12+MONTH(E1446)-MONTH(D1446))</f>
        <v/>
      </c>
      <c r="G1446" s="4" t="str">
        <f aca="false">IF(A1446="","",IF(COUNTIFS($A$2:A1446,A1446,$F$2:F1446,F1446)=1,1,0))</f>
        <v/>
      </c>
    </row>
    <row r="1447" customFormat="false" ht="15" hidden="false" customHeight="false" outlineLevel="0" collapsed="false">
      <c r="A1447" s="11"/>
      <c r="B1447" s="11"/>
      <c r="C1447" s="11"/>
      <c r="D1447" s="10" t="str">
        <f aca="false">IF(A1447="","",DATE(YEAR(_xlfn.MINIFS($B:$B,$A:$A,A1447)),MONTH(_xlfn.MINIFS($B:$B,$A:$A,A1447)),1))</f>
        <v/>
      </c>
      <c r="E1447" s="10" t="str">
        <f aca="false">IF(A1447="","",DATE(YEAR(B1447),MONTH(B1447),1))</f>
        <v/>
      </c>
      <c r="F1447" s="4" t="str">
        <f aca="false">IF(A1447="","",(YEAR(E1447)-YEAR(D1447))*12+MONTH(E1447)-MONTH(D1447))</f>
        <v/>
      </c>
      <c r="G1447" s="4" t="str">
        <f aca="false">IF(A1447="","",IF(COUNTIFS($A$2:A1447,A1447,$F$2:F1447,F1447)=1,1,0))</f>
        <v/>
      </c>
    </row>
    <row r="1448" customFormat="false" ht="15" hidden="false" customHeight="false" outlineLevel="0" collapsed="false">
      <c r="A1448" s="11"/>
      <c r="B1448" s="11"/>
      <c r="C1448" s="11"/>
      <c r="D1448" s="10" t="str">
        <f aca="false">IF(A1448="","",DATE(YEAR(_xlfn.MINIFS($B:$B,$A:$A,A1448)),MONTH(_xlfn.MINIFS($B:$B,$A:$A,A1448)),1))</f>
        <v/>
      </c>
      <c r="E1448" s="10" t="str">
        <f aca="false">IF(A1448="","",DATE(YEAR(B1448),MONTH(B1448),1))</f>
        <v/>
      </c>
      <c r="F1448" s="4" t="str">
        <f aca="false">IF(A1448="","",(YEAR(E1448)-YEAR(D1448))*12+MONTH(E1448)-MONTH(D1448))</f>
        <v/>
      </c>
      <c r="G1448" s="4" t="str">
        <f aca="false">IF(A1448="","",IF(COUNTIFS($A$2:A1448,A1448,$F$2:F1448,F1448)=1,1,0))</f>
        <v/>
      </c>
    </row>
    <row r="1449" customFormat="false" ht="15" hidden="false" customHeight="false" outlineLevel="0" collapsed="false">
      <c r="A1449" s="11"/>
      <c r="B1449" s="11"/>
      <c r="C1449" s="11"/>
      <c r="D1449" s="10" t="str">
        <f aca="false">IF(A1449="","",DATE(YEAR(_xlfn.MINIFS($B:$B,$A:$A,A1449)),MONTH(_xlfn.MINIFS($B:$B,$A:$A,A1449)),1))</f>
        <v/>
      </c>
      <c r="E1449" s="10" t="str">
        <f aca="false">IF(A1449="","",DATE(YEAR(B1449),MONTH(B1449),1))</f>
        <v/>
      </c>
      <c r="F1449" s="4" t="str">
        <f aca="false">IF(A1449="","",(YEAR(E1449)-YEAR(D1449))*12+MONTH(E1449)-MONTH(D1449))</f>
        <v/>
      </c>
      <c r="G1449" s="4" t="str">
        <f aca="false">IF(A1449="","",IF(COUNTIFS($A$2:A1449,A1449,$F$2:F1449,F1449)=1,1,0))</f>
        <v/>
      </c>
    </row>
    <row r="1450" customFormat="false" ht="15" hidden="false" customHeight="false" outlineLevel="0" collapsed="false">
      <c r="A1450" s="11"/>
      <c r="B1450" s="11"/>
      <c r="C1450" s="11"/>
      <c r="D1450" s="10" t="str">
        <f aca="false">IF(A1450="","",DATE(YEAR(_xlfn.MINIFS($B:$B,$A:$A,A1450)),MONTH(_xlfn.MINIFS($B:$B,$A:$A,A1450)),1))</f>
        <v/>
      </c>
      <c r="E1450" s="10" t="str">
        <f aca="false">IF(A1450="","",DATE(YEAR(B1450),MONTH(B1450),1))</f>
        <v/>
      </c>
      <c r="F1450" s="4" t="str">
        <f aca="false">IF(A1450="","",(YEAR(E1450)-YEAR(D1450))*12+MONTH(E1450)-MONTH(D1450))</f>
        <v/>
      </c>
      <c r="G1450" s="4" t="str">
        <f aca="false">IF(A1450="","",IF(COUNTIFS($A$2:A1450,A1450,$F$2:F1450,F1450)=1,1,0))</f>
        <v/>
      </c>
    </row>
    <row r="1451" customFormat="false" ht="15" hidden="false" customHeight="false" outlineLevel="0" collapsed="false">
      <c r="A1451" s="11"/>
      <c r="B1451" s="11"/>
      <c r="C1451" s="11"/>
      <c r="D1451" s="10" t="str">
        <f aca="false">IF(A1451="","",DATE(YEAR(_xlfn.MINIFS($B:$B,$A:$A,A1451)),MONTH(_xlfn.MINIFS($B:$B,$A:$A,A1451)),1))</f>
        <v/>
      </c>
      <c r="E1451" s="10" t="str">
        <f aca="false">IF(A1451="","",DATE(YEAR(B1451),MONTH(B1451),1))</f>
        <v/>
      </c>
      <c r="F1451" s="4" t="str">
        <f aca="false">IF(A1451="","",(YEAR(E1451)-YEAR(D1451))*12+MONTH(E1451)-MONTH(D1451))</f>
        <v/>
      </c>
      <c r="G1451" s="4" t="str">
        <f aca="false">IF(A1451="","",IF(COUNTIFS($A$2:A1451,A1451,$F$2:F1451,F1451)=1,1,0))</f>
        <v/>
      </c>
    </row>
    <row r="1452" customFormat="false" ht="15" hidden="false" customHeight="false" outlineLevel="0" collapsed="false">
      <c r="A1452" s="11"/>
      <c r="B1452" s="11"/>
      <c r="C1452" s="11"/>
      <c r="D1452" s="10" t="str">
        <f aca="false">IF(A1452="","",DATE(YEAR(_xlfn.MINIFS($B:$B,$A:$A,A1452)),MONTH(_xlfn.MINIFS($B:$B,$A:$A,A1452)),1))</f>
        <v/>
      </c>
      <c r="E1452" s="10" t="str">
        <f aca="false">IF(A1452="","",DATE(YEAR(B1452),MONTH(B1452),1))</f>
        <v/>
      </c>
      <c r="F1452" s="4" t="str">
        <f aca="false">IF(A1452="","",(YEAR(E1452)-YEAR(D1452))*12+MONTH(E1452)-MONTH(D1452))</f>
        <v/>
      </c>
      <c r="G1452" s="4" t="str">
        <f aca="false">IF(A1452="","",IF(COUNTIFS($A$2:A1452,A1452,$F$2:F1452,F1452)=1,1,0))</f>
        <v/>
      </c>
    </row>
    <row r="1453" customFormat="false" ht="15" hidden="false" customHeight="false" outlineLevel="0" collapsed="false">
      <c r="A1453" s="11"/>
      <c r="B1453" s="11"/>
      <c r="C1453" s="11"/>
      <c r="D1453" s="10" t="str">
        <f aca="false">IF(A1453="","",DATE(YEAR(_xlfn.MINIFS($B:$B,$A:$A,A1453)),MONTH(_xlfn.MINIFS($B:$B,$A:$A,A1453)),1))</f>
        <v/>
      </c>
      <c r="E1453" s="10" t="str">
        <f aca="false">IF(A1453="","",DATE(YEAR(B1453),MONTH(B1453),1))</f>
        <v/>
      </c>
      <c r="F1453" s="4" t="str">
        <f aca="false">IF(A1453="","",(YEAR(E1453)-YEAR(D1453))*12+MONTH(E1453)-MONTH(D1453))</f>
        <v/>
      </c>
      <c r="G1453" s="4" t="str">
        <f aca="false">IF(A1453="","",IF(COUNTIFS($A$2:A1453,A1453,$F$2:F1453,F1453)=1,1,0))</f>
        <v/>
      </c>
    </row>
    <row r="1454" customFormat="false" ht="15" hidden="false" customHeight="false" outlineLevel="0" collapsed="false">
      <c r="A1454" s="11"/>
      <c r="B1454" s="11"/>
      <c r="C1454" s="11"/>
      <c r="D1454" s="10" t="str">
        <f aca="false">IF(A1454="","",DATE(YEAR(_xlfn.MINIFS($B:$B,$A:$A,A1454)),MONTH(_xlfn.MINIFS($B:$B,$A:$A,A1454)),1))</f>
        <v/>
      </c>
      <c r="E1454" s="10" t="str">
        <f aca="false">IF(A1454="","",DATE(YEAR(B1454),MONTH(B1454),1))</f>
        <v/>
      </c>
      <c r="F1454" s="4" t="str">
        <f aca="false">IF(A1454="","",(YEAR(E1454)-YEAR(D1454))*12+MONTH(E1454)-MONTH(D1454))</f>
        <v/>
      </c>
      <c r="G1454" s="4" t="str">
        <f aca="false">IF(A1454="","",IF(COUNTIFS($A$2:A1454,A1454,$F$2:F1454,F1454)=1,1,0))</f>
        <v/>
      </c>
    </row>
    <row r="1455" customFormat="false" ht="15" hidden="false" customHeight="false" outlineLevel="0" collapsed="false">
      <c r="A1455" s="11"/>
      <c r="B1455" s="11"/>
      <c r="C1455" s="11"/>
      <c r="D1455" s="10" t="str">
        <f aca="false">IF(A1455="","",DATE(YEAR(_xlfn.MINIFS($B:$B,$A:$A,A1455)),MONTH(_xlfn.MINIFS($B:$B,$A:$A,A1455)),1))</f>
        <v/>
      </c>
      <c r="E1455" s="10" t="str">
        <f aca="false">IF(A1455="","",DATE(YEAR(B1455),MONTH(B1455),1))</f>
        <v/>
      </c>
      <c r="F1455" s="4" t="str">
        <f aca="false">IF(A1455="","",(YEAR(E1455)-YEAR(D1455))*12+MONTH(E1455)-MONTH(D1455))</f>
        <v/>
      </c>
      <c r="G1455" s="4" t="str">
        <f aca="false">IF(A1455="","",IF(COUNTIFS($A$2:A1455,A1455,$F$2:F1455,F1455)=1,1,0))</f>
        <v/>
      </c>
    </row>
    <row r="1456" customFormat="false" ht="15" hidden="false" customHeight="false" outlineLevel="0" collapsed="false">
      <c r="A1456" s="11"/>
      <c r="B1456" s="11"/>
      <c r="C1456" s="11"/>
      <c r="D1456" s="10" t="str">
        <f aca="false">IF(A1456="","",DATE(YEAR(_xlfn.MINIFS($B:$B,$A:$A,A1456)),MONTH(_xlfn.MINIFS($B:$B,$A:$A,A1456)),1))</f>
        <v/>
      </c>
      <c r="E1456" s="10" t="str">
        <f aca="false">IF(A1456="","",DATE(YEAR(B1456),MONTH(B1456),1))</f>
        <v/>
      </c>
      <c r="F1456" s="4" t="str">
        <f aca="false">IF(A1456="","",(YEAR(E1456)-YEAR(D1456))*12+MONTH(E1456)-MONTH(D1456))</f>
        <v/>
      </c>
      <c r="G1456" s="4" t="str">
        <f aca="false">IF(A1456="","",IF(COUNTIFS($A$2:A1456,A1456,$F$2:F1456,F1456)=1,1,0))</f>
        <v/>
      </c>
    </row>
    <row r="1457" customFormat="false" ht="15" hidden="false" customHeight="false" outlineLevel="0" collapsed="false">
      <c r="A1457" s="11"/>
      <c r="B1457" s="11"/>
      <c r="C1457" s="11"/>
      <c r="D1457" s="10" t="str">
        <f aca="false">IF(A1457="","",DATE(YEAR(_xlfn.MINIFS($B:$B,$A:$A,A1457)),MONTH(_xlfn.MINIFS($B:$B,$A:$A,A1457)),1))</f>
        <v/>
      </c>
      <c r="E1457" s="10" t="str">
        <f aca="false">IF(A1457="","",DATE(YEAR(B1457),MONTH(B1457),1))</f>
        <v/>
      </c>
      <c r="F1457" s="4" t="str">
        <f aca="false">IF(A1457="","",(YEAR(E1457)-YEAR(D1457))*12+MONTH(E1457)-MONTH(D1457))</f>
        <v/>
      </c>
      <c r="G1457" s="4" t="str">
        <f aca="false">IF(A1457="","",IF(COUNTIFS($A$2:A1457,A1457,$F$2:F1457,F1457)=1,1,0))</f>
        <v/>
      </c>
    </row>
    <row r="1458" customFormat="false" ht="15" hidden="false" customHeight="false" outlineLevel="0" collapsed="false">
      <c r="A1458" s="11"/>
      <c r="B1458" s="11"/>
      <c r="C1458" s="11"/>
      <c r="D1458" s="10" t="str">
        <f aca="false">IF(A1458="","",DATE(YEAR(_xlfn.MINIFS($B:$B,$A:$A,A1458)),MONTH(_xlfn.MINIFS($B:$B,$A:$A,A1458)),1))</f>
        <v/>
      </c>
      <c r="E1458" s="10" t="str">
        <f aca="false">IF(A1458="","",DATE(YEAR(B1458),MONTH(B1458),1))</f>
        <v/>
      </c>
      <c r="F1458" s="4" t="str">
        <f aca="false">IF(A1458="","",(YEAR(E1458)-YEAR(D1458))*12+MONTH(E1458)-MONTH(D1458))</f>
        <v/>
      </c>
      <c r="G1458" s="4" t="str">
        <f aca="false">IF(A1458="","",IF(COUNTIFS($A$2:A1458,A1458,$F$2:F1458,F1458)=1,1,0))</f>
        <v/>
      </c>
    </row>
    <row r="1459" customFormat="false" ht="15" hidden="false" customHeight="false" outlineLevel="0" collapsed="false">
      <c r="A1459" s="11"/>
      <c r="B1459" s="11"/>
      <c r="C1459" s="11"/>
      <c r="D1459" s="10" t="str">
        <f aca="false">IF(A1459="","",DATE(YEAR(_xlfn.MINIFS($B:$B,$A:$A,A1459)),MONTH(_xlfn.MINIFS($B:$B,$A:$A,A1459)),1))</f>
        <v/>
      </c>
      <c r="E1459" s="10" t="str">
        <f aca="false">IF(A1459="","",DATE(YEAR(B1459),MONTH(B1459),1))</f>
        <v/>
      </c>
      <c r="F1459" s="4" t="str">
        <f aca="false">IF(A1459="","",(YEAR(E1459)-YEAR(D1459))*12+MONTH(E1459)-MONTH(D1459))</f>
        <v/>
      </c>
      <c r="G1459" s="4" t="str">
        <f aca="false">IF(A1459="","",IF(COUNTIFS($A$2:A1459,A1459,$F$2:F1459,F1459)=1,1,0))</f>
        <v/>
      </c>
    </row>
    <row r="1460" customFormat="false" ht="15" hidden="false" customHeight="false" outlineLevel="0" collapsed="false">
      <c r="A1460" s="11"/>
      <c r="B1460" s="11"/>
      <c r="C1460" s="11"/>
      <c r="D1460" s="10" t="str">
        <f aca="false">IF(A1460="","",DATE(YEAR(_xlfn.MINIFS($B:$B,$A:$A,A1460)),MONTH(_xlfn.MINIFS($B:$B,$A:$A,A1460)),1))</f>
        <v/>
      </c>
      <c r="E1460" s="10" t="str">
        <f aca="false">IF(A1460="","",DATE(YEAR(B1460),MONTH(B1460),1))</f>
        <v/>
      </c>
      <c r="F1460" s="4" t="str">
        <f aca="false">IF(A1460="","",(YEAR(E1460)-YEAR(D1460))*12+MONTH(E1460)-MONTH(D1460))</f>
        <v/>
      </c>
      <c r="G1460" s="4" t="str">
        <f aca="false">IF(A1460="","",IF(COUNTIFS($A$2:A1460,A1460,$F$2:F1460,F1460)=1,1,0))</f>
        <v/>
      </c>
    </row>
    <row r="1461" customFormat="false" ht="15" hidden="false" customHeight="false" outlineLevel="0" collapsed="false">
      <c r="A1461" s="11"/>
      <c r="B1461" s="11"/>
      <c r="C1461" s="11"/>
      <c r="D1461" s="10" t="str">
        <f aca="false">IF(A1461="","",DATE(YEAR(_xlfn.MINIFS($B:$B,$A:$A,A1461)),MONTH(_xlfn.MINIFS($B:$B,$A:$A,A1461)),1))</f>
        <v/>
      </c>
      <c r="E1461" s="10" t="str">
        <f aca="false">IF(A1461="","",DATE(YEAR(B1461),MONTH(B1461),1))</f>
        <v/>
      </c>
      <c r="F1461" s="4" t="str">
        <f aca="false">IF(A1461="","",(YEAR(E1461)-YEAR(D1461))*12+MONTH(E1461)-MONTH(D1461))</f>
        <v/>
      </c>
      <c r="G1461" s="4" t="str">
        <f aca="false">IF(A1461="","",IF(COUNTIFS($A$2:A1461,A1461,$F$2:F1461,F1461)=1,1,0))</f>
        <v/>
      </c>
    </row>
    <row r="1462" customFormat="false" ht="15" hidden="false" customHeight="false" outlineLevel="0" collapsed="false">
      <c r="A1462" s="11"/>
      <c r="B1462" s="11"/>
      <c r="C1462" s="11"/>
      <c r="D1462" s="10" t="str">
        <f aca="false">IF(A1462="","",DATE(YEAR(_xlfn.MINIFS($B:$B,$A:$A,A1462)),MONTH(_xlfn.MINIFS($B:$B,$A:$A,A1462)),1))</f>
        <v/>
      </c>
      <c r="E1462" s="10" t="str">
        <f aca="false">IF(A1462="","",DATE(YEAR(B1462),MONTH(B1462),1))</f>
        <v/>
      </c>
      <c r="F1462" s="4" t="str">
        <f aca="false">IF(A1462="","",(YEAR(E1462)-YEAR(D1462))*12+MONTH(E1462)-MONTH(D1462))</f>
        <v/>
      </c>
      <c r="G1462" s="4" t="str">
        <f aca="false">IF(A1462="","",IF(COUNTIFS($A$2:A1462,A1462,$F$2:F1462,F1462)=1,1,0))</f>
        <v/>
      </c>
    </row>
    <row r="1463" customFormat="false" ht="15" hidden="false" customHeight="false" outlineLevel="0" collapsed="false">
      <c r="A1463" s="11"/>
      <c r="B1463" s="11"/>
      <c r="C1463" s="11"/>
      <c r="D1463" s="10" t="str">
        <f aca="false">IF(A1463="","",DATE(YEAR(_xlfn.MINIFS($B:$B,$A:$A,A1463)),MONTH(_xlfn.MINIFS($B:$B,$A:$A,A1463)),1))</f>
        <v/>
      </c>
      <c r="E1463" s="10" t="str">
        <f aca="false">IF(A1463="","",DATE(YEAR(B1463),MONTH(B1463),1))</f>
        <v/>
      </c>
      <c r="F1463" s="4" t="str">
        <f aca="false">IF(A1463="","",(YEAR(E1463)-YEAR(D1463))*12+MONTH(E1463)-MONTH(D1463))</f>
        <v/>
      </c>
      <c r="G1463" s="4" t="str">
        <f aca="false">IF(A1463="","",IF(COUNTIFS($A$2:A1463,A1463,$F$2:F1463,F1463)=1,1,0))</f>
        <v/>
      </c>
    </row>
    <row r="1464" customFormat="false" ht="15" hidden="false" customHeight="false" outlineLevel="0" collapsed="false">
      <c r="A1464" s="11"/>
      <c r="B1464" s="11"/>
      <c r="C1464" s="11"/>
      <c r="D1464" s="10" t="str">
        <f aca="false">IF(A1464="","",DATE(YEAR(_xlfn.MINIFS($B:$B,$A:$A,A1464)),MONTH(_xlfn.MINIFS($B:$B,$A:$A,A1464)),1))</f>
        <v/>
      </c>
      <c r="E1464" s="10" t="str">
        <f aca="false">IF(A1464="","",DATE(YEAR(B1464),MONTH(B1464),1))</f>
        <v/>
      </c>
      <c r="F1464" s="4" t="str">
        <f aca="false">IF(A1464="","",(YEAR(E1464)-YEAR(D1464))*12+MONTH(E1464)-MONTH(D1464))</f>
        <v/>
      </c>
      <c r="G1464" s="4" t="str">
        <f aca="false">IF(A1464="","",IF(COUNTIFS($A$2:A1464,A1464,$F$2:F1464,F1464)=1,1,0))</f>
        <v/>
      </c>
    </row>
    <row r="1465" customFormat="false" ht="15" hidden="false" customHeight="false" outlineLevel="0" collapsed="false">
      <c r="A1465" s="11"/>
      <c r="B1465" s="11"/>
      <c r="C1465" s="11"/>
      <c r="D1465" s="10" t="str">
        <f aca="false">IF(A1465="","",DATE(YEAR(_xlfn.MINIFS($B:$B,$A:$A,A1465)),MONTH(_xlfn.MINIFS($B:$B,$A:$A,A1465)),1))</f>
        <v/>
      </c>
      <c r="E1465" s="10" t="str">
        <f aca="false">IF(A1465="","",DATE(YEAR(B1465),MONTH(B1465),1))</f>
        <v/>
      </c>
      <c r="F1465" s="4" t="str">
        <f aca="false">IF(A1465="","",(YEAR(E1465)-YEAR(D1465))*12+MONTH(E1465)-MONTH(D1465))</f>
        <v/>
      </c>
      <c r="G1465" s="4" t="str">
        <f aca="false">IF(A1465="","",IF(COUNTIFS($A$2:A1465,A1465,$F$2:F1465,F1465)=1,1,0))</f>
        <v/>
      </c>
    </row>
    <row r="1466" customFormat="false" ht="15" hidden="false" customHeight="false" outlineLevel="0" collapsed="false">
      <c r="A1466" s="11"/>
      <c r="B1466" s="11"/>
      <c r="C1466" s="11"/>
      <c r="D1466" s="10" t="str">
        <f aca="false">IF(A1466="","",DATE(YEAR(_xlfn.MINIFS($B:$B,$A:$A,A1466)),MONTH(_xlfn.MINIFS($B:$B,$A:$A,A1466)),1))</f>
        <v/>
      </c>
      <c r="E1466" s="10" t="str">
        <f aca="false">IF(A1466="","",DATE(YEAR(B1466),MONTH(B1466),1))</f>
        <v/>
      </c>
      <c r="F1466" s="4" t="str">
        <f aca="false">IF(A1466="","",(YEAR(E1466)-YEAR(D1466))*12+MONTH(E1466)-MONTH(D1466))</f>
        <v/>
      </c>
      <c r="G1466" s="4" t="str">
        <f aca="false">IF(A1466="","",IF(COUNTIFS($A$2:A1466,A1466,$F$2:F1466,F1466)=1,1,0))</f>
        <v/>
      </c>
    </row>
    <row r="1467" customFormat="false" ht="15" hidden="false" customHeight="false" outlineLevel="0" collapsed="false">
      <c r="A1467" s="11"/>
      <c r="B1467" s="11"/>
      <c r="C1467" s="11"/>
      <c r="D1467" s="10" t="str">
        <f aca="false">IF(A1467="","",DATE(YEAR(_xlfn.MINIFS($B:$B,$A:$A,A1467)),MONTH(_xlfn.MINIFS($B:$B,$A:$A,A1467)),1))</f>
        <v/>
      </c>
      <c r="E1467" s="10" t="str">
        <f aca="false">IF(A1467="","",DATE(YEAR(B1467),MONTH(B1467),1))</f>
        <v/>
      </c>
      <c r="F1467" s="4" t="str">
        <f aca="false">IF(A1467="","",(YEAR(E1467)-YEAR(D1467))*12+MONTH(E1467)-MONTH(D1467))</f>
        <v/>
      </c>
      <c r="G1467" s="4" t="str">
        <f aca="false">IF(A1467="","",IF(COUNTIFS($A$2:A1467,A1467,$F$2:F1467,F1467)=1,1,0))</f>
        <v/>
      </c>
    </row>
    <row r="1468" customFormat="false" ht="15" hidden="false" customHeight="false" outlineLevel="0" collapsed="false">
      <c r="A1468" s="11"/>
      <c r="B1468" s="11"/>
      <c r="C1468" s="11"/>
      <c r="D1468" s="10" t="str">
        <f aca="false">IF(A1468="","",DATE(YEAR(_xlfn.MINIFS($B:$B,$A:$A,A1468)),MONTH(_xlfn.MINIFS($B:$B,$A:$A,A1468)),1))</f>
        <v/>
      </c>
      <c r="E1468" s="10" t="str">
        <f aca="false">IF(A1468="","",DATE(YEAR(B1468),MONTH(B1468),1))</f>
        <v/>
      </c>
      <c r="F1468" s="4" t="str">
        <f aca="false">IF(A1468="","",(YEAR(E1468)-YEAR(D1468))*12+MONTH(E1468)-MONTH(D1468))</f>
        <v/>
      </c>
      <c r="G1468" s="4" t="str">
        <f aca="false">IF(A1468="","",IF(COUNTIFS($A$2:A1468,A1468,$F$2:F1468,F1468)=1,1,0))</f>
        <v/>
      </c>
    </row>
    <row r="1469" customFormat="false" ht="15" hidden="false" customHeight="false" outlineLevel="0" collapsed="false">
      <c r="A1469" s="11"/>
      <c r="B1469" s="11"/>
      <c r="C1469" s="11"/>
      <c r="D1469" s="10" t="str">
        <f aca="false">IF(A1469="","",DATE(YEAR(_xlfn.MINIFS($B:$B,$A:$A,A1469)),MONTH(_xlfn.MINIFS($B:$B,$A:$A,A1469)),1))</f>
        <v/>
      </c>
      <c r="E1469" s="10" t="str">
        <f aca="false">IF(A1469="","",DATE(YEAR(B1469),MONTH(B1469),1))</f>
        <v/>
      </c>
      <c r="F1469" s="4" t="str">
        <f aca="false">IF(A1469="","",(YEAR(E1469)-YEAR(D1469))*12+MONTH(E1469)-MONTH(D1469))</f>
        <v/>
      </c>
      <c r="G1469" s="4" t="str">
        <f aca="false">IF(A1469="","",IF(COUNTIFS($A$2:A1469,A1469,$F$2:F1469,F1469)=1,1,0))</f>
        <v/>
      </c>
    </row>
    <row r="1470" customFormat="false" ht="15" hidden="false" customHeight="false" outlineLevel="0" collapsed="false">
      <c r="A1470" s="11"/>
      <c r="B1470" s="11"/>
      <c r="C1470" s="11"/>
      <c r="D1470" s="10" t="str">
        <f aca="false">IF(A1470="","",DATE(YEAR(_xlfn.MINIFS($B:$B,$A:$A,A1470)),MONTH(_xlfn.MINIFS($B:$B,$A:$A,A1470)),1))</f>
        <v/>
      </c>
      <c r="E1470" s="10" t="str">
        <f aca="false">IF(A1470="","",DATE(YEAR(B1470),MONTH(B1470),1))</f>
        <v/>
      </c>
      <c r="F1470" s="4" t="str">
        <f aca="false">IF(A1470="","",(YEAR(E1470)-YEAR(D1470))*12+MONTH(E1470)-MONTH(D1470))</f>
        <v/>
      </c>
      <c r="G1470" s="4" t="str">
        <f aca="false">IF(A1470="","",IF(COUNTIFS($A$2:A1470,A1470,$F$2:F1470,F1470)=1,1,0))</f>
        <v/>
      </c>
    </row>
    <row r="1471" customFormat="false" ht="15" hidden="false" customHeight="false" outlineLevel="0" collapsed="false">
      <c r="A1471" s="11"/>
      <c r="B1471" s="11"/>
      <c r="C1471" s="11"/>
      <c r="D1471" s="10" t="str">
        <f aca="false">IF(A1471="","",DATE(YEAR(_xlfn.MINIFS($B:$B,$A:$A,A1471)),MONTH(_xlfn.MINIFS($B:$B,$A:$A,A1471)),1))</f>
        <v/>
      </c>
      <c r="E1471" s="10" t="str">
        <f aca="false">IF(A1471="","",DATE(YEAR(B1471),MONTH(B1471),1))</f>
        <v/>
      </c>
      <c r="F1471" s="4" t="str">
        <f aca="false">IF(A1471="","",(YEAR(E1471)-YEAR(D1471))*12+MONTH(E1471)-MONTH(D1471))</f>
        <v/>
      </c>
      <c r="G1471" s="4" t="str">
        <f aca="false">IF(A1471="","",IF(COUNTIFS($A$2:A1471,A1471,$F$2:F1471,F1471)=1,1,0))</f>
        <v/>
      </c>
    </row>
    <row r="1472" customFormat="false" ht="15" hidden="false" customHeight="false" outlineLevel="0" collapsed="false">
      <c r="A1472" s="11"/>
      <c r="B1472" s="11"/>
      <c r="C1472" s="11"/>
      <c r="D1472" s="10" t="str">
        <f aca="false">IF(A1472="","",DATE(YEAR(_xlfn.MINIFS($B:$B,$A:$A,A1472)),MONTH(_xlfn.MINIFS($B:$B,$A:$A,A1472)),1))</f>
        <v/>
      </c>
      <c r="E1472" s="10" t="str">
        <f aca="false">IF(A1472="","",DATE(YEAR(B1472),MONTH(B1472),1))</f>
        <v/>
      </c>
      <c r="F1472" s="4" t="str">
        <f aca="false">IF(A1472="","",(YEAR(E1472)-YEAR(D1472))*12+MONTH(E1472)-MONTH(D1472))</f>
        <v/>
      </c>
      <c r="G1472" s="4" t="str">
        <f aca="false">IF(A1472="","",IF(COUNTIFS($A$2:A1472,A1472,$F$2:F1472,F1472)=1,1,0))</f>
        <v/>
      </c>
    </row>
    <row r="1473" customFormat="false" ht="15" hidden="false" customHeight="false" outlineLevel="0" collapsed="false">
      <c r="A1473" s="11"/>
      <c r="B1473" s="11"/>
      <c r="C1473" s="11"/>
      <c r="D1473" s="10" t="str">
        <f aca="false">IF(A1473="","",DATE(YEAR(_xlfn.MINIFS($B:$B,$A:$A,A1473)),MONTH(_xlfn.MINIFS($B:$B,$A:$A,A1473)),1))</f>
        <v/>
      </c>
      <c r="E1473" s="10" t="str">
        <f aca="false">IF(A1473="","",DATE(YEAR(B1473),MONTH(B1473),1))</f>
        <v/>
      </c>
      <c r="F1473" s="4" t="str">
        <f aca="false">IF(A1473="","",(YEAR(E1473)-YEAR(D1473))*12+MONTH(E1473)-MONTH(D1473))</f>
        <v/>
      </c>
      <c r="G1473" s="4" t="str">
        <f aca="false">IF(A1473="","",IF(COUNTIFS($A$2:A1473,A1473,$F$2:F1473,F1473)=1,1,0))</f>
        <v/>
      </c>
    </row>
    <row r="1474" customFormat="false" ht="15" hidden="false" customHeight="false" outlineLevel="0" collapsed="false">
      <c r="A1474" s="11"/>
      <c r="B1474" s="11"/>
      <c r="C1474" s="11"/>
      <c r="D1474" s="10" t="str">
        <f aca="false">IF(A1474="","",DATE(YEAR(_xlfn.MINIFS($B:$B,$A:$A,A1474)),MONTH(_xlfn.MINIFS($B:$B,$A:$A,A1474)),1))</f>
        <v/>
      </c>
      <c r="E1474" s="10" t="str">
        <f aca="false">IF(A1474="","",DATE(YEAR(B1474),MONTH(B1474),1))</f>
        <v/>
      </c>
      <c r="F1474" s="4" t="str">
        <f aca="false">IF(A1474="","",(YEAR(E1474)-YEAR(D1474))*12+MONTH(E1474)-MONTH(D1474))</f>
        <v/>
      </c>
      <c r="G1474" s="4" t="str">
        <f aca="false">IF(A1474="","",IF(COUNTIFS($A$2:A1474,A1474,$F$2:F1474,F1474)=1,1,0))</f>
        <v/>
      </c>
    </row>
    <row r="1475" customFormat="false" ht="15" hidden="false" customHeight="false" outlineLevel="0" collapsed="false">
      <c r="A1475" s="11"/>
      <c r="B1475" s="11"/>
      <c r="C1475" s="11"/>
      <c r="D1475" s="10" t="str">
        <f aca="false">IF(A1475="","",DATE(YEAR(_xlfn.MINIFS($B:$B,$A:$A,A1475)),MONTH(_xlfn.MINIFS($B:$B,$A:$A,A1475)),1))</f>
        <v/>
      </c>
      <c r="E1475" s="10" t="str">
        <f aca="false">IF(A1475="","",DATE(YEAR(B1475),MONTH(B1475),1))</f>
        <v/>
      </c>
      <c r="F1475" s="4" t="str">
        <f aca="false">IF(A1475="","",(YEAR(E1475)-YEAR(D1475))*12+MONTH(E1475)-MONTH(D1475))</f>
        <v/>
      </c>
      <c r="G1475" s="4" t="str">
        <f aca="false">IF(A1475="","",IF(COUNTIFS($A$2:A1475,A1475,$F$2:F1475,F1475)=1,1,0))</f>
        <v/>
      </c>
    </row>
    <row r="1476" customFormat="false" ht="15" hidden="false" customHeight="false" outlineLevel="0" collapsed="false">
      <c r="A1476" s="11"/>
      <c r="B1476" s="11"/>
      <c r="C1476" s="11"/>
      <c r="D1476" s="10" t="str">
        <f aca="false">IF(A1476="","",DATE(YEAR(_xlfn.MINIFS($B:$B,$A:$A,A1476)),MONTH(_xlfn.MINIFS($B:$B,$A:$A,A1476)),1))</f>
        <v/>
      </c>
      <c r="E1476" s="10" t="str">
        <f aca="false">IF(A1476="","",DATE(YEAR(B1476),MONTH(B1476),1))</f>
        <v/>
      </c>
      <c r="F1476" s="4" t="str">
        <f aca="false">IF(A1476="","",(YEAR(E1476)-YEAR(D1476))*12+MONTH(E1476)-MONTH(D1476))</f>
        <v/>
      </c>
      <c r="G1476" s="4" t="str">
        <f aca="false">IF(A1476="","",IF(COUNTIFS($A$2:A1476,A1476,$F$2:F1476,F1476)=1,1,0))</f>
        <v/>
      </c>
    </row>
    <row r="1477" customFormat="false" ht="15" hidden="false" customHeight="false" outlineLevel="0" collapsed="false">
      <c r="A1477" s="11"/>
      <c r="B1477" s="11"/>
      <c r="C1477" s="11"/>
      <c r="D1477" s="10" t="str">
        <f aca="false">IF(A1477="","",DATE(YEAR(_xlfn.MINIFS($B:$B,$A:$A,A1477)),MONTH(_xlfn.MINIFS($B:$B,$A:$A,A1477)),1))</f>
        <v/>
      </c>
      <c r="E1477" s="10" t="str">
        <f aca="false">IF(A1477="","",DATE(YEAR(B1477),MONTH(B1477),1))</f>
        <v/>
      </c>
      <c r="F1477" s="4" t="str">
        <f aca="false">IF(A1477="","",(YEAR(E1477)-YEAR(D1477))*12+MONTH(E1477)-MONTH(D1477))</f>
        <v/>
      </c>
      <c r="G1477" s="4" t="str">
        <f aca="false">IF(A1477="","",IF(COUNTIFS($A$2:A1477,A1477,$F$2:F1477,F1477)=1,1,0))</f>
        <v/>
      </c>
    </row>
    <row r="1478" customFormat="false" ht="15" hidden="false" customHeight="false" outlineLevel="0" collapsed="false">
      <c r="A1478" s="11"/>
      <c r="B1478" s="11"/>
      <c r="C1478" s="11"/>
      <c r="D1478" s="10" t="str">
        <f aca="false">IF(A1478="","",DATE(YEAR(_xlfn.MINIFS($B:$B,$A:$A,A1478)),MONTH(_xlfn.MINIFS($B:$B,$A:$A,A1478)),1))</f>
        <v/>
      </c>
      <c r="E1478" s="10" t="str">
        <f aca="false">IF(A1478="","",DATE(YEAR(B1478),MONTH(B1478),1))</f>
        <v/>
      </c>
      <c r="F1478" s="4" t="str">
        <f aca="false">IF(A1478="","",(YEAR(E1478)-YEAR(D1478))*12+MONTH(E1478)-MONTH(D1478))</f>
        <v/>
      </c>
      <c r="G1478" s="4" t="str">
        <f aca="false">IF(A1478="","",IF(COUNTIFS($A$2:A1478,A1478,$F$2:F1478,F1478)=1,1,0))</f>
        <v/>
      </c>
    </row>
    <row r="1479" customFormat="false" ht="15" hidden="false" customHeight="false" outlineLevel="0" collapsed="false">
      <c r="A1479" s="11"/>
      <c r="B1479" s="11"/>
      <c r="C1479" s="11"/>
      <c r="D1479" s="10" t="str">
        <f aca="false">IF(A1479="","",DATE(YEAR(_xlfn.MINIFS($B:$B,$A:$A,A1479)),MONTH(_xlfn.MINIFS($B:$B,$A:$A,A1479)),1))</f>
        <v/>
      </c>
      <c r="E1479" s="10" t="str">
        <f aca="false">IF(A1479="","",DATE(YEAR(B1479),MONTH(B1479),1))</f>
        <v/>
      </c>
      <c r="F1479" s="4" t="str">
        <f aca="false">IF(A1479="","",(YEAR(E1479)-YEAR(D1479))*12+MONTH(E1479)-MONTH(D1479))</f>
        <v/>
      </c>
      <c r="G1479" s="4" t="str">
        <f aca="false">IF(A1479="","",IF(COUNTIFS($A$2:A1479,A1479,$F$2:F1479,F1479)=1,1,0))</f>
        <v/>
      </c>
    </row>
    <row r="1480" customFormat="false" ht="15" hidden="false" customHeight="false" outlineLevel="0" collapsed="false">
      <c r="A1480" s="11"/>
      <c r="B1480" s="11"/>
      <c r="C1480" s="11"/>
      <c r="D1480" s="10" t="str">
        <f aca="false">IF(A1480="","",DATE(YEAR(_xlfn.MINIFS($B:$B,$A:$A,A1480)),MONTH(_xlfn.MINIFS($B:$B,$A:$A,A1480)),1))</f>
        <v/>
      </c>
      <c r="E1480" s="10" t="str">
        <f aca="false">IF(A1480="","",DATE(YEAR(B1480),MONTH(B1480),1))</f>
        <v/>
      </c>
      <c r="F1480" s="4" t="str">
        <f aca="false">IF(A1480="","",(YEAR(E1480)-YEAR(D1480))*12+MONTH(E1480)-MONTH(D1480))</f>
        <v/>
      </c>
      <c r="G1480" s="4" t="str">
        <f aca="false">IF(A1480="","",IF(COUNTIFS($A$2:A1480,A1480,$F$2:F1480,F1480)=1,1,0))</f>
        <v/>
      </c>
    </row>
    <row r="1481" customFormat="false" ht="15" hidden="false" customHeight="false" outlineLevel="0" collapsed="false">
      <c r="A1481" s="11"/>
      <c r="B1481" s="11"/>
      <c r="C1481" s="11"/>
      <c r="D1481" s="10" t="str">
        <f aca="false">IF(A1481="","",DATE(YEAR(_xlfn.MINIFS($B:$B,$A:$A,A1481)),MONTH(_xlfn.MINIFS($B:$B,$A:$A,A1481)),1))</f>
        <v/>
      </c>
      <c r="E1481" s="10" t="str">
        <f aca="false">IF(A1481="","",DATE(YEAR(B1481),MONTH(B1481),1))</f>
        <v/>
      </c>
      <c r="F1481" s="4" t="str">
        <f aca="false">IF(A1481="","",(YEAR(E1481)-YEAR(D1481))*12+MONTH(E1481)-MONTH(D1481))</f>
        <v/>
      </c>
      <c r="G1481" s="4" t="str">
        <f aca="false">IF(A1481="","",IF(COUNTIFS($A$2:A1481,A1481,$F$2:F1481,F1481)=1,1,0))</f>
        <v/>
      </c>
    </row>
    <row r="1482" customFormat="false" ht="15" hidden="false" customHeight="false" outlineLevel="0" collapsed="false">
      <c r="A1482" s="11"/>
      <c r="B1482" s="11"/>
      <c r="C1482" s="11"/>
      <c r="D1482" s="10" t="str">
        <f aca="false">IF(A1482="","",DATE(YEAR(_xlfn.MINIFS($B:$B,$A:$A,A1482)),MONTH(_xlfn.MINIFS($B:$B,$A:$A,A1482)),1))</f>
        <v/>
      </c>
      <c r="E1482" s="10" t="str">
        <f aca="false">IF(A1482="","",DATE(YEAR(B1482),MONTH(B1482),1))</f>
        <v/>
      </c>
      <c r="F1482" s="4" t="str">
        <f aca="false">IF(A1482="","",(YEAR(E1482)-YEAR(D1482))*12+MONTH(E1482)-MONTH(D1482))</f>
        <v/>
      </c>
      <c r="G1482" s="4" t="str">
        <f aca="false">IF(A1482="","",IF(COUNTIFS($A$2:A1482,A1482,$F$2:F1482,F1482)=1,1,0))</f>
        <v/>
      </c>
    </row>
    <row r="1483" customFormat="false" ht="15" hidden="false" customHeight="false" outlineLevel="0" collapsed="false">
      <c r="A1483" s="11"/>
      <c r="B1483" s="11"/>
      <c r="C1483" s="11"/>
      <c r="D1483" s="10" t="str">
        <f aca="false">IF(A1483="","",DATE(YEAR(_xlfn.MINIFS($B:$B,$A:$A,A1483)),MONTH(_xlfn.MINIFS($B:$B,$A:$A,A1483)),1))</f>
        <v/>
      </c>
      <c r="E1483" s="10" t="str">
        <f aca="false">IF(A1483="","",DATE(YEAR(B1483),MONTH(B1483),1))</f>
        <v/>
      </c>
      <c r="F1483" s="4" t="str">
        <f aca="false">IF(A1483="","",(YEAR(E1483)-YEAR(D1483))*12+MONTH(E1483)-MONTH(D1483))</f>
        <v/>
      </c>
      <c r="G1483" s="4" t="str">
        <f aca="false">IF(A1483="","",IF(COUNTIFS($A$2:A1483,A1483,$F$2:F1483,F1483)=1,1,0))</f>
        <v/>
      </c>
    </row>
    <row r="1484" customFormat="false" ht="15" hidden="false" customHeight="false" outlineLevel="0" collapsed="false">
      <c r="A1484" s="11"/>
      <c r="B1484" s="11"/>
      <c r="C1484" s="11"/>
      <c r="D1484" s="10" t="str">
        <f aca="false">IF(A1484="","",DATE(YEAR(_xlfn.MINIFS($B:$B,$A:$A,A1484)),MONTH(_xlfn.MINIFS($B:$B,$A:$A,A1484)),1))</f>
        <v/>
      </c>
      <c r="E1484" s="10" t="str">
        <f aca="false">IF(A1484="","",DATE(YEAR(B1484),MONTH(B1484),1))</f>
        <v/>
      </c>
      <c r="F1484" s="4" t="str">
        <f aca="false">IF(A1484="","",(YEAR(E1484)-YEAR(D1484))*12+MONTH(E1484)-MONTH(D1484))</f>
        <v/>
      </c>
      <c r="G1484" s="4" t="str">
        <f aca="false">IF(A1484="","",IF(COUNTIFS($A$2:A1484,A1484,$F$2:F1484,F1484)=1,1,0))</f>
        <v/>
      </c>
    </row>
    <row r="1485" customFormat="false" ht="15" hidden="false" customHeight="false" outlineLevel="0" collapsed="false">
      <c r="A1485" s="11"/>
      <c r="B1485" s="11"/>
      <c r="C1485" s="11"/>
      <c r="D1485" s="10" t="str">
        <f aca="false">IF(A1485="","",DATE(YEAR(_xlfn.MINIFS($B:$B,$A:$A,A1485)),MONTH(_xlfn.MINIFS($B:$B,$A:$A,A1485)),1))</f>
        <v/>
      </c>
      <c r="E1485" s="10" t="str">
        <f aca="false">IF(A1485="","",DATE(YEAR(B1485),MONTH(B1485),1))</f>
        <v/>
      </c>
      <c r="F1485" s="4" t="str">
        <f aca="false">IF(A1485="","",(YEAR(E1485)-YEAR(D1485))*12+MONTH(E1485)-MONTH(D1485))</f>
        <v/>
      </c>
      <c r="G1485" s="4" t="str">
        <f aca="false">IF(A1485="","",IF(COUNTIFS($A$2:A1485,A1485,$F$2:F1485,F1485)=1,1,0))</f>
        <v/>
      </c>
    </row>
    <row r="1486" customFormat="false" ht="15" hidden="false" customHeight="false" outlineLevel="0" collapsed="false">
      <c r="A1486" s="11"/>
      <c r="B1486" s="11"/>
      <c r="C1486" s="11"/>
      <c r="D1486" s="10" t="str">
        <f aca="false">IF(A1486="","",DATE(YEAR(_xlfn.MINIFS($B:$B,$A:$A,A1486)),MONTH(_xlfn.MINIFS($B:$B,$A:$A,A1486)),1))</f>
        <v/>
      </c>
      <c r="E1486" s="10" t="str">
        <f aca="false">IF(A1486="","",DATE(YEAR(B1486),MONTH(B1486),1))</f>
        <v/>
      </c>
      <c r="F1486" s="4" t="str">
        <f aca="false">IF(A1486="","",(YEAR(E1486)-YEAR(D1486))*12+MONTH(E1486)-MONTH(D1486))</f>
        <v/>
      </c>
      <c r="G1486" s="4" t="str">
        <f aca="false">IF(A1486="","",IF(COUNTIFS($A$2:A1486,A1486,$F$2:F1486,F1486)=1,1,0))</f>
        <v/>
      </c>
    </row>
    <row r="1487" customFormat="false" ht="15" hidden="false" customHeight="false" outlineLevel="0" collapsed="false">
      <c r="A1487" s="11"/>
      <c r="B1487" s="11"/>
      <c r="C1487" s="11"/>
      <c r="D1487" s="10" t="str">
        <f aca="false">IF(A1487="","",DATE(YEAR(_xlfn.MINIFS($B:$B,$A:$A,A1487)),MONTH(_xlfn.MINIFS($B:$B,$A:$A,A1487)),1))</f>
        <v/>
      </c>
      <c r="E1487" s="10" t="str">
        <f aca="false">IF(A1487="","",DATE(YEAR(B1487),MONTH(B1487),1))</f>
        <v/>
      </c>
      <c r="F1487" s="4" t="str">
        <f aca="false">IF(A1487="","",(YEAR(E1487)-YEAR(D1487))*12+MONTH(E1487)-MONTH(D1487))</f>
        <v/>
      </c>
      <c r="G1487" s="4" t="str">
        <f aca="false">IF(A1487="","",IF(COUNTIFS($A$2:A1487,A1487,$F$2:F1487,F1487)=1,1,0))</f>
        <v/>
      </c>
    </row>
    <row r="1488" customFormat="false" ht="15" hidden="false" customHeight="false" outlineLevel="0" collapsed="false">
      <c r="A1488" s="11"/>
      <c r="B1488" s="11"/>
      <c r="C1488" s="11"/>
      <c r="D1488" s="10" t="str">
        <f aca="false">IF(A1488="","",DATE(YEAR(_xlfn.MINIFS($B:$B,$A:$A,A1488)),MONTH(_xlfn.MINIFS($B:$B,$A:$A,A1488)),1))</f>
        <v/>
      </c>
      <c r="E1488" s="10" t="str">
        <f aca="false">IF(A1488="","",DATE(YEAR(B1488),MONTH(B1488),1))</f>
        <v/>
      </c>
      <c r="F1488" s="4" t="str">
        <f aca="false">IF(A1488="","",(YEAR(E1488)-YEAR(D1488))*12+MONTH(E1488)-MONTH(D1488))</f>
        <v/>
      </c>
      <c r="G1488" s="4" t="str">
        <f aca="false">IF(A1488="","",IF(COUNTIFS($A$2:A1488,A1488,$F$2:F1488,F1488)=1,1,0))</f>
        <v/>
      </c>
    </row>
    <row r="1489" customFormat="false" ht="15" hidden="false" customHeight="false" outlineLevel="0" collapsed="false">
      <c r="A1489" s="11"/>
      <c r="B1489" s="11"/>
      <c r="C1489" s="11"/>
      <c r="D1489" s="10" t="str">
        <f aca="false">IF(A1489="","",DATE(YEAR(_xlfn.MINIFS($B:$B,$A:$A,A1489)),MONTH(_xlfn.MINIFS($B:$B,$A:$A,A1489)),1))</f>
        <v/>
      </c>
      <c r="E1489" s="10" t="str">
        <f aca="false">IF(A1489="","",DATE(YEAR(B1489),MONTH(B1489),1))</f>
        <v/>
      </c>
      <c r="F1489" s="4" t="str">
        <f aca="false">IF(A1489="","",(YEAR(E1489)-YEAR(D1489))*12+MONTH(E1489)-MONTH(D1489))</f>
        <v/>
      </c>
      <c r="G1489" s="4" t="str">
        <f aca="false">IF(A1489="","",IF(COUNTIFS($A$2:A1489,A1489,$F$2:F1489,F1489)=1,1,0))</f>
        <v/>
      </c>
    </row>
    <row r="1490" customFormat="false" ht="15" hidden="false" customHeight="false" outlineLevel="0" collapsed="false">
      <c r="A1490" s="11"/>
      <c r="B1490" s="11"/>
      <c r="C1490" s="11"/>
      <c r="D1490" s="10" t="str">
        <f aca="false">IF(A1490="","",DATE(YEAR(_xlfn.MINIFS($B:$B,$A:$A,A1490)),MONTH(_xlfn.MINIFS($B:$B,$A:$A,A1490)),1))</f>
        <v/>
      </c>
      <c r="E1490" s="10" t="str">
        <f aca="false">IF(A1490="","",DATE(YEAR(B1490),MONTH(B1490),1))</f>
        <v/>
      </c>
      <c r="F1490" s="4" t="str">
        <f aca="false">IF(A1490="","",(YEAR(E1490)-YEAR(D1490))*12+MONTH(E1490)-MONTH(D1490))</f>
        <v/>
      </c>
      <c r="G1490" s="4" t="str">
        <f aca="false">IF(A1490="","",IF(COUNTIFS($A$2:A1490,A1490,$F$2:F1490,F1490)=1,1,0))</f>
        <v/>
      </c>
    </row>
    <row r="1491" customFormat="false" ht="15" hidden="false" customHeight="false" outlineLevel="0" collapsed="false">
      <c r="A1491" s="11"/>
      <c r="B1491" s="11"/>
      <c r="C1491" s="11"/>
      <c r="D1491" s="10" t="str">
        <f aca="false">IF(A1491="","",DATE(YEAR(_xlfn.MINIFS($B:$B,$A:$A,A1491)),MONTH(_xlfn.MINIFS($B:$B,$A:$A,A1491)),1))</f>
        <v/>
      </c>
      <c r="E1491" s="10" t="str">
        <f aca="false">IF(A1491="","",DATE(YEAR(B1491),MONTH(B1491),1))</f>
        <v/>
      </c>
      <c r="F1491" s="4" t="str">
        <f aca="false">IF(A1491="","",(YEAR(E1491)-YEAR(D1491))*12+MONTH(E1491)-MONTH(D1491))</f>
        <v/>
      </c>
      <c r="G1491" s="4" t="str">
        <f aca="false">IF(A1491="","",IF(COUNTIFS($A$2:A1491,A1491,$F$2:F1491,F1491)=1,1,0))</f>
        <v/>
      </c>
    </row>
    <row r="1492" customFormat="false" ht="15" hidden="false" customHeight="false" outlineLevel="0" collapsed="false">
      <c r="A1492" s="11"/>
      <c r="B1492" s="11"/>
      <c r="C1492" s="11"/>
      <c r="D1492" s="10" t="str">
        <f aca="false">IF(A1492="","",DATE(YEAR(_xlfn.MINIFS($B:$B,$A:$A,A1492)),MONTH(_xlfn.MINIFS($B:$B,$A:$A,A1492)),1))</f>
        <v/>
      </c>
      <c r="E1492" s="10" t="str">
        <f aca="false">IF(A1492="","",DATE(YEAR(B1492),MONTH(B1492),1))</f>
        <v/>
      </c>
      <c r="F1492" s="4" t="str">
        <f aca="false">IF(A1492="","",(YEAR(E1492)-YEAR(D1492))*12+MONTH(E1492)-MONTH(D1492))</f>
        <v/>
      </c>
      <c r="G1492" s="4" t="str">
        <f aca="false">IF(A1492="","",IF(COUNTIFS($A$2:A1492,A1492,$F$2:F1492,F1492)=1,1,0))</f>
        <v/>
      </c>
    </row>
    <row r="1493" customFormat="false" ht="15" hidden="false" customHeight="false" outlineLevel="0" collapsed="false">
      <c r="A1493" s="11"/>
      <c r="B1493" s="11"/>
      <c r="C1493" s="11"/>
      <c r="D1493" s="10" t="str">
        <f aca="false">IF(A1493="","",DATE(YEAR(_xlfn.MINIFS($B:$B,$A:$A,A1493)),MONTH(_xlfn.MINIFS($B:$B,$A:$A,A1493)),1))</f>
        <v/>
      </c>
      <c r="E1493" s="10" t="str">
        <f aca="false">IF(A1493="","",DATE(YEAR(B1493),MONTH(B1493),1))</f>
        <v/>
      </c>
      <c r="F1493" s="4" t="str">
        <f aca="false">IF(A1493="","",(YEAR(E1493)-YEAR(D1493))*12+MONTH(E1493)-MONTH(D1493))</f>
        <v/>
      </c>
      <c r="G1493" s="4" t="str">
        <f aca="false">IF(A1493="","",IF(COUNTIFS($A$2:A1493,A1493,$F$2:F1493,F1493)=1,1,0))</f>
        <v/>
      </c>
    </row>
    <row r="1494" customFormat="false" ht="15" hidden="false" customHeight="false" outlineLevel="0" collapsed="false">
      <c r="A1494" s="11"/>
      <c r="B1494" s="11"/>
      <c r="C1494" s="11"/>
      <c r="D1494" s="10" t="str">
        <f aca="false">IF(A1494="","",DATE(YEAR(_xlfn.MINIFS($B:$B,$A:$A,A1494)),MONTH(_xlfn.MINIFS($B:$B,$A:$A,A1494)),1))</f>
        <v/>
      </c>
      <c r="E1494" s="10" t="str">
        <f aca="false">IF(A1494="","",DATE(YEAR(B1494),MONTH(B1494),1))</f>
        <v/>
      </c>
      <c r="F1494" s="4" t="str">
        <f aca="false">IF(A1494="","",(YEAR(E1494)-YEAR(D1494))*12+MONTH(E1494)-MONTH(D1494))</f>
        <v/>
      </c>
      <c r="G1494" s="4" t="str">
        <f aca="false">IF(A1494="","",IF(COUNTIFS($A$2:A1494,A1494,$F$2:F1494,F1494)=1,1,0))</f>
        <v/>
      </c>
    </row>
    <row r="1495" customFormat="false" ht="15" hidden="false" customHeight="false" outlineLevel="0" collapsed="false">
      <c r="A1495" s="11"/>
      <c r="B1495" s="11"/>
      <c r="C1495" s="11"/>
      <c r="D1495" s="10" t="str">
        <f aca="false">IF(A1495="","",DATE(YEAR(_xlfn.MINIFS($B:$B,$A:$A,A1495)),MONTH(_xlfn.MINIFS($B:$B,$A:$A,A1495)),1))</f>
        <v/>
      </c>
      <c r="E1495" s="10" t="str">
        <f aca="false">IF(A1495="","",DATE(YEAR(B1495),MONTH(B1495),1))</f>
        <v/>
      </c>
      <c r="F1495" s="4" t="str">
        <f aca="false">IF(A1495="","",(YEAR(E1495)-YEAR(D1495))*12+MONTH(E1495)-MONTH(D1495))</f>
        <v/>
      </c>
      <c r="G1495" s="4" t="str">
        <f aca="false">IF(A1495="","",IF(COUNTIFS($A$2:A1495,A1495,$F$2:F1495,F1495)=1,1,0))</f>
        <v/>
      </c>
    </row>
    <row r="1496" customFormat="false" ht="15" hidden="false" customHeight="false" outlineLevel="0" collapsed="false">
      <c r="A1496" s="11"/>
      <c r="B1496" s="11"/>
      <c r="C1496" s="11"/>
      <c r="D1496" s="10" t="str">
        <f aca="false">IF(A1496="","",DATE(YEAR(_xlfn.MINIFS($B:$B,$A:$A,A1496)),MONTH(_xlfn.MINIFS($B:$B,$A:$A,A1496)),1))</f>
        <v/>
      </c>
      <c r="E1496" s="10" t="str">
        <f aca="false">IF(A1496="","",DATE(YEAR(B1496),MONTH(B1496),1))</f>
        <v/>
      </c>
      <c r="F1496" s="4" t="str">
        <f aca="false">IF(A1496="","",(YEAR(E1496)-YEAR(D1496))*12+MONTH(E1496)-MONTH(D1496))</f>
        <v/>
      </c>
      <c r="G1496" s="4" t="str">
        <f aca="false">IF(A1496="","",IF(COUNTIFS($A$2:A1496,A1496,$F$2:F1496,F1496)=1,1,0))</f>
        <v/>
      </c>
    </row>
    <row r="1497" customFormat="false" ht="15" hidden="false" customHeight="false" outlineLevel="0" collapsed="false">
      <c r="A1497" s="11"/>
      <c r="B1497" s="11"/>
      <c r="C1497" s="11"/>
      <c r="D1497" s="10" t="str">
        <f aca="false">IF(A1497="","",DATE(YEAR(_xlfn.MINIFS($B:$B,$A:$A,A1497)),MONTH(_xlfn.MINIFS($B:$B,$A:$A,A1497)),1))</f>
        <v/>
      </c>
      <c r="E1497" s="10" t="str">
        <f aca="false">IF(A1497="","",DATE(YEAR(B1497),MONTH(B1497),1))</f>
        <v/>
      </c>
      <c r="F1497" s="4" t="str">
        <f aca="false">IF(A1497="","",(YEAR(E1497)-YEAR(D1497))*12+MONTH(E1497)-MONTH(D1497))</f>
        <v/>
      </c>
      <c r="G1497" s="4" t="str">
        <f aca="false">IF(A1497="","",IF(COUNTIFS($A$2:A1497,A1497,$F$2:F1497,F1497)=1,1,0))</f>
        <v/>
      </c>
    </row>
    <row r="1498" customFormat="false" ht="15" hidden="false" customHeight="false" outlineLevel="0" collapsed="false">
      <c r="A1498" s="11"/>
      <c r="B1498" s="11"/>
      <c r="C1498" s="11"/>
      <c r="D1498" s="10" t="str">
        <f aca="false">IF(A1498="","",DATE(YEAR(_xlfn.MINIFS($B:$B,$A:$A,A1498)),MONTH(_xlfn.MINIFS($B:$B,$A:$A,A1498)),1))</f>
        <v/>
      </c>
      <c r="E1498" s="10" t="str">
        <f aca="false">IF(A1498="","",DATE(YEAR(B1498),MONTH(B1498),1))</f>
        <v/>
      </c>
      <c r="F1498" s="4" t="str">
        <f aca="false">IF(A1498="","",(YEAR(E1498)-YEAR(D1498))*12+MONTH(E1498)-MONTH(D1498))</f>
        <v/>
      </c>
      <c r="G1498" s="4" t="str">
        <f aca="false">IF(A1498="","",IF(COUNTIFS($A$2:A1498,A1498,$F$2:F1498,F1498)=1,1,0))</f>
        <v/>
      </c>
    </row>
    <row r="1499" customFormat="false" ht="15" hidden="false" customHeight="false" outlineLevel="0" collapsed="false">
      <c r="A1499" s="11"/>
      <c r="B1499" s="11"/>
      <c r="C1499" s="11"/>
      <c r="D1499" s="10" t="str">
        <f aca="false">IF(A1499="","",DATE(YEAR(_xlfn.MINIFS($B:$B,$A:$A,A1499)),MONTH(_xlfn.MINIFS($B:$B,$A:$A,A1499)),1))</f>
        <v/>
      </c>
      <c r="E1499" s="10" t="str">
        <f aca="false">IF(A1499="","",DATE(YEAR(B1499),MONTH(B1499),1))</f>
        <v/>
      </c>
      <c r="F1499" s="4" t="str">
        <f aca="false">IF(A1499="","",(YEAR(E1499)-YEAR(D1499))*12+MONTH(E1499)-MONTH(D1499))</f>
        <v/>
      </c>
      <c r="G1499" s="4" t="str">
        <f aca="false">IF(A1499="","",IF(COUNTIFS($A$2:A1499,A1499,$F$2:F1499,F1499)=1,1,0))</f>
        <v/>
      </c>
    </row>
    <row r="1500" customFormat="false" ht="15" hidden="false" customHeight="false" outlineLevel="0" collapsed="false">
      <c r="A1500" s="11"/>
      <c r="B1500" s="11"/>
      <c r="C1500" s="11"/>
      <c r="D1500" s="10" t="str">
        <f aca="false">IF(A1500="","",DATE(YEAR(_xlfn.MINIFS($B:$B,$A:$A,A1500)),MONTH(_xlfn.MINIFS($B:$B,$A:$A,A1500)),1))</f>
        <v/>
      </c>
      <c r="E1500" s="10" t="str">
        <f aca="false">IF(A1500="","",DATE(YEAR(B1500),MONTH(B1500),1))</f>
        <v/>
      </c>
      <c r="F1500" s="4" t="str">
        <f aca="false">IF(A1500="","",(YEAR(E1500)-YEAR(D1500))*12+MONTH(E1500)-MONTH(D1500))</f>
        <v/>
      </c>
      <c r="G1500" s="4" t="str">
        <f aca="false">IF(A1500="","",IF(COUNTIFS($A$2:A1500,A1500,$F$2:F1500,F1500)=1,1,0))</f>
        <v/>
      </c>
    </row>
    <row r="1501" customFormat="false" ht="15" hidden="false" customHeight="false" outlineLevel="0" collapsed="false">
      <c r="A1501" s="11"/>
      <c r="B1501" s="11"/>
      <c r="C1501" s="11"/>
      <c r="D1501" s="10" t="str">
        <f aca="false">IF(A1501="","",DATE(YEAR(_xlfn.MINIFS($B:$B,$A:$A,A1501)),MONTH(_xlfn.MINIFS($B:$B,$A:$A,A1501)),1))</f>
        <v/>
      </c>
      <c r="E1501" s="10" t="str">
        <f aca="false">IF(A1501="","",DATE(YEAR(B1501),MONTH(B1501),1))</f>
        <v/>
      </c>
      <c r="F1501" s="4" t="str">
        <f aca="false">IF(A1501="","",(YEAR(E1501)-YEAR(D1501))*12+MONTH(E1501)-MONTH(D1501))</f>
        <v/>
      </c>
      <c r="G1501" s="4" t="str">
        <f aca="false">IF(A1501="","",IF(COUNTIFS($A$2:A1501,A1501,$F$2:F1501,F1501)=1,1,0))</f>
        <v/>
      </c>
    </row>
    <row r="1502" customFormat="false" ht="15" hidden="false" customHeight="false" outlineLevel="0" collapsed="false">
      <c r="A1502" s="11"/>
      <c r="B1502" s="11"/>
      <c r="C1502" s="11"/>
      <c r="D1502" s="10" t="str">
        <f aca="false">IF(A1502="","",DATE(YEAR(_xlfn.MINIFS($B:$B,$A:$A,A1502)),MONTH(_xlfn.MINIFS($B:$B,$A:$A,A1502)),1))</f>
        <v/>
      </c>
      <c r="E1502" s="10" t="str">
        <f aca="false">IF(A1502="","",DATE(YEAR(B1502),MONTH(B1502),1))</f>
        <v/>
      </c>
      <c r="F1502" s="4" t="str">
        <f aca="false">IF(A1502="","",(YEAR(E1502)-YEAR(D1502))*12+MONTH(E1502)-MONTH(D1502))</f>
        <v/>
      </c>
      <c r="G1502" s="4" t="str">
        <f aca="false">IF(A1502="","",IF(COUNTIFS($A$2:A1502,A1502,$F$2:F1502,F1502)=1,1,0))</f>
        <v/>
      </c>
    </row>
    <row r="1503" customFormat="false" ht="15" hidden="false" customHeight="false" outlineLevel="0" collapsed="false">
      <c r="A1503" s="11"/>
      <c r="B1503" s="11"/>
      <c r="C1503" s="11"/>
      <c r="D1503" s="10" t="str">
        <f aca="false">IF(A1503="","",DATE(YEAR(_xlfn.MINIFS($B:$B,$A:$A,A1503)),MONTH(_xlfn.MINIFS($B:$B,$A:$A,A1503)),1))</f>
        <v/>
      </c>
      <c r="E1503" s="10" t="str">
        <f aca="false">IF(A1503="","",DATE(YEAR(B1503),MONTH(B1503),1))</f>
        <v/>
      </c>
      <c r="F1503" s="4" t="str">
        <f aca="false">IF(A1503="","",(YEAR(E1503)-YEAR(D1503))*12+MONTH(E1503)-MONTH(D1503))</f>
        <v/>
      </c>
      <c r="G1503" s="4" t="str">
        <f aca="false">IF(A1503="","",IF(COUNTIFS($A$2:A1503,A1503,$F$2:F1503,F1503)=1,1,0))</f>
        <v/>
      </c>
    </row>
    <row r="1504" customFormat="false" ht="15" hidden="false" customHeight="false" outlineLevel="0" collapsed="false">
      <c r="A1504" s="11"/>
      <c r="B1504" s="11"/>
      <c r="C1504" s="11"/>
      <c r="D1504" s="10" t="str">
        <f aca="false">IF(A1504="","",DATE(YEAR(_xlfn.MINIFS($B:$B,$A:$A,A1504)),MONTH(_xlfn.MINIFS($B:$B,$A:$A,A1504)),1))</f>
        <v/>
      </c>
      <c r="E1504" s="10" t="str">
        <f aca="false">IF(A1504="","",DATE(YEAR(B1504),MONTH(B1504),1))</f>
        <v/>
      </c>
      <c r="F1504" s="4" t="str">
        <f aca="false">IF(A1504="","",(YEAR(E1504)-YEAR(D1504))*12+MONTH(E1504)-MONTH(D1504))</f>
        <v/>
      </c>
      <c r="G1504" s="4" t="str">
        <f aca="false">IF(A1504="","",IF(COUNTIFS($A$2:A1504,A1504,$F$2:F1504,F1504)=1,1,0))</f>
        <v/>
      </c>
    </row>
    <row r="1505" customFormat="false" ht="15" hidden="false" customHeight="false" outlineLevel="0" collapsed="false">
      <c r="A1505" s="11"/>
      <c r="B1505" s="11"/>
      <c r="C1505" s="11"/>
      <c r="D1505" s="10" t="str">
        <f aca="false">IF(A1505="","",DATE(YEAR(_xlfn.MINIFS($B:$B,$A:$A,A1505)),MONTH(_xlfn.MINIFS($B:$B,$A:$A,A1505)),1))</f>
        <v/>
      </c>
      <c r="E1505" s="10" t="str">
        <f aca="false">IF(A1505="","",DATE(YEAR(B1505),MONTH(B1505),1))</f>
        <v/>
      </c>
      <c r="F1505" s="4" t="str">
        <f aca="false">IF(A1505="","",(YEAR(E1505)-YEAR(D1505))*12+MONTH(E1505)-MONTH(D1505))</f>
        <v/>
      </c>
      <c r="G1505" s="4" t="str">
        <f aca="false">IF(A1505="","",IF(COUNTIFS($A$2:A1505,A1505,$F$2:F1505,F1505)=1,1,0))</f>
        <v/>
      </c>
    </row>
    <row r="1506" customFormat="false" ht="15" hidden="false" customHeight="false" outlineLevel="0" collapsed="false">
      <c r="A1506" s="11"/>
      <c r="B1506" s="11"/>
      <c r="C1506" s="11"/>
      <c r="D1506" s="10" t="str">
        <f aca="false">IF(A1506="","",DATE(YEAR(_xlfn.MINIFS($B:$B,$A:$A,A1506)),MONTH(_xlfn.MINIFS($B:$B,$A:$A,A1506)),1))</f>
        <v/>
      </c>
      <c r="E1506" s="10" t="str">
        <f aca="false">IF(A1506="","",DATE(YEAR(B1506),MONTH(B1506),1))</f>
        <v/>
      </c>
      <c r="F1506" s="4" t="str">
        <f aca="false">IF(A1506="","",(YEAR(E1506)-YEAR(D1506))*12+MONTH(E1506)-MONTH(D1506))</f>
        <v/>
      </c>
      <c r="G1506" s="4" t="str">
        <f aca="false">IF(A1506="","",IF(COUNTIFS($A$2:A1506,A1506,$F$2:F1506,F1506)=1,1,0))</f>
        <v/>
      </c>
    </row>
    <row r="1507" customFormat="false" ht="15" hidden="false" customHeight="false" outlineLevel="0" collapsed="false">
      <c r="A1507" s="11"/>
      <c r="B1507" s="11"/>
      <c r="C1507" s="11"/>
      <c r="D1507" s="10" t="str">
        <f aca="false">IF(A1507="","",DATE(YEAR(_xlfn.MINIFS($B:$B,$A:$A,A1507)),MONTH(_xlfn.MINIFS($B:$B,$A:$A,A1507)),1))</f>
        <v/>
      </c>
      <c r="E1507" s="10" t="str">
        <f aca="false">IF(A1507="","",DATE(YEAR(B1507),MONTH(B1507),1))</f>
        <v/>
      </c>
      <c r="F1507" s="4" t="str">
        <f aca="false">IF(A1507="","",(YEAR(E1507)-YEAR(D1507))*12+MONTH(E1507)-MONTH(D1507))</f>
        <v/>
      </c>
      <c r="G1507" s="4" t="str">
        <f aca="false">IF(A1507="","",IF(COUNTIFS($A$2:A1507,A1507,$F$2:F1507,F1507)=1,1,0))</f>
        <v/>
      </c>
    </row>
    <row r="1508" customFormat="false" ht="15" hidden="false" customHeight="false" outlineLevel="0" collapsed="false">
      <c r="A1508" s="11"/>
      <c r="B1508" s="11"/>
      <c r="C1508" s="11"/>
      <c r="D1508" s="10" t="str">
        <f aca="false">IF(A1508="","",DATE(YEAR(_xlfn.MINIFS($B:$B,$A:$A,A1508)),MONTH(_xlfn.MINIFS($B:$B,$A:$A,A1508)),1))</f>
        <v/>
      </c>
      <c r="E1508" s="10" t="str">
        <f aca="false">IF(A1508="","",DATE(YEAR(B1508),MONTH(B1508),1))</f>
        <v/>
      </c>
      <c r="F1508" s="4" t="str">
        <f aca="false">IF(A1508="","",(YEAR(E1508)-YEAR(D1508))*12+MONTH(E1508)-MONTH(D1508))</f>
        <v/>
      </c>
      <c r="G1508" s="4" t="str">
        <f aca="false">IF(A1508="","",IF(COUNTIFS($A$2:A1508,A1508,$F$2:F1508,F1508)=1,1,0))</f>
        <v/>
      </c>
    </row>
    <row r="1509" customFormat="false" ht="15" hidden="false" customHeight="false" outlineLevel="0" collapsed="false">
      <c r="A1509" s="11"/>
      <c r="B1509" s="11"/>
      <c r="C1509" s="11"/>
      <c r="D1509" s="10" t="str">
        <f aca="false">IF(A1509="","",DATE(YEAR(_xlfn.MINIFS($B:$B,$A:$A,A1509)),MONTH(_xlfn.MINIFS($B:$B,$A:$A,A1509)),1))</f>
        <v/>
      </c>
      <c r="E1509" s="10" t="str">
        <f aca="false">IF(A1509="","",DATE(YEAR(B1509),MONTH(B1509),1))</f>
        <v/>
      </c>
      <c r="F1509" s="4" t="str">
        <f aca="false">IF(A1509="","",(YEAR(E1509)-YEAR(D1509))*12+MONTH(E1509)-MONTH(D1509))</f>
        <v/>
      </c>
      <c r="G1509" s="4" t="str">
        <f aca="false">IF(A1509="","",IF(COUNTIFS($A$2:A1509,A1509,$F$2:F1509,F1509)=1,1,0))</f>
        <v/>
      </c>
    </row>
    <row r="1510" customFormat="false" ht="15" hidden="false" customHeight="false" outlineLevel="0" collapsed="false">
      <c r="A1510" s="11"/>
      <c r="B1510" s="11"/>
      <c r="C1510" s="11"/>
      <c r="D1510" s="10" t="str">
        <f aca="false">IF(A1510="","",DATE(YEAR(_xlfn.MINIFS($B:$B,$A:$A,A1510)),MONTH(_xlfn.MINIFS($B:$B,$A:$A,A1510)),1))</f>
        <v/>
      </c>
      <c r="E1510" s="10" t="str">
        <f aca="false">IF(A1510="","",DATE(YEAR(B1510),MONTH(B1510),1))</f>
        <v/>
      </c>
      <c r="F1510" s="4" t="str">
        <f aca="false">IF(A1510="","",(YEAR(E1510)-YEAR(D1510))*12+MONTH(E1510)-MONTH(D1510))</f>
        <v/>
      </c>
      <c r="G1510" s="4" t="str">
        <f aca="false">IF(A1510="","",IF(COUNTIFS($A$2:A1510,A1510,$F$2:F1510,F1510)=1,1,0))</f>
        <v/>
      </c>
    </row>
    <row r="1511" customFormat="false" ht="15" hidden="false" customHeight="false" outlineLevel="0" collapsed="false">
      <c r="A1511" s="11"/>
      <c r="B1511" s="11"/>
      <c r="C1511" s="11"/>
      <c r="D1511" s="10" t="str">
        <f aca="false">IF(A1511="","",DATE(YEAR(_xlfn.MINIFS($B:$B,$A:$A,A1511)),MONTH(_xlfn.MINIFS($B:$B,$A:$A,A1511)),1))</f>
        <v/>
      </c>
      <c r="E1511" s="10" t="str">
        <f aca="false">IF(A1511="","",DATE(YEAR(B1511),MONTH(B1511),1))</f>
        <v/>
      </c>
      <c r="F1511" s="4" t="str">
        <f aca="false">IF(A1511="","",(YEAR(E1511)-YEAR(D1511))*12+MONTH(E1511)-MONTH(D1511))</f>
        <v/>
      </c>
      <c r="G1511" s="4" t="str">
        <f aca="false">IF(A1511="","",IF(COUNTIFS($A$2:A1511,A1511,$F$2:F1511,F1511)=1,1,0))</f>
        <v/>
      </c>
    </row>
    <row r="1512" customFormat="false" ht="15" hidden="false" customHeight="false" outlineLevel="0" collapsed="false">
      <c r="A1512" s="11"/>
      <c r="B1512" s="11"/>
      <c r="C1512" s="11"/>
      <c r="D1512" s="10" t="str">
        <f aca="false">IF(A1512="","",DATE(YEAR(_xlfn.MINIFS($B:$B,$A:$A,A1512)),MONTH(_xlfn.MINIFS($B:$B,$A:$A,A1512)),1))</f>
        <v/>
      </c>
      <c r="E1512" s="10" t="str">
        <f aca="false">IF(A1512="","",DATE(YEAR(B1512),MONTH(B1512),1))</f>
        <v/>
      </c>
      <c r="F1512" s="4" t="str">
        <f aca="false">IF(A1512="","",(YEAR(E1512)-YEAR(D1512))*12+MONTH(E1512)-MONTH(D1512))</f>
        <v/>
      </c>
      <c r="G1512" s="4" t="str">
        <f aca="false">IF(A1512="","",IF(COUNTIFS($A$2:A1512,A1512,$F$2:F1512,F1512)=1,1,0))</f>
        <v/>
      </c>
    </row>
    <row r="1513" customFormat="false" ht="15" hidden="false" customHeight="false" outlineLevel="0" collapsed="false">
      <c r="A1513" s="11"/>
      <c r="B1513" s="11"/>
      <c r="C1513" s="11"/>
      <c r="D1513" s="10" t="str">
        <f aca="false">IF(A1513="","",DATE(YEAR(_xlfn.MINIFS($B:$B,$A:$A,A1513)),MONTH(_xlfn.MINIFS($B:$B,$A:$A,A1513)),1))</f>
        <v/>
      </c>
      <c r="E1513" s="10" t="str">
        <f aca="false">IF(A1513="","",DATE(YEAR(B1513),MONTH(B1513),1))</f>
        <v/>
      </c>
      <c r="F1513" s="4" t="str">
        <f aca="false">IF(A1513="","",(YEAR(E1513)-YEAR(D1513))*12+MONTH(E1513)-MONTH(D1513))</f>
        <v/>
      </c>
      <c r="G1513" s="4" t="str">
        <f aca="false">IF(A1513="","",IF(COUNTIFS($A$2:A1513,A1513,$F$2:F1513,F1513)=1,1,0))</f>
        <v/>
      </c>
    </row>
    <row r="1514" customFormat="false" ht="15" hidden="false" customHeight="false" outlineLevel="0" collapsed="false">
      <c r="A1514" s="11"/>
      <c r="B1514" s="11"/>
      <c r="C1514" s="11"/>
      <c r="D1514" s="10" t="str">
        <f aca="false">IF(A1514="","",DATE(YEAR(_xlfn.MINIFS($B:$B,$A:$A,A1514)),MONTH(_xlfn.MINIFS($B:$B,$A:$A,A1514)),1))</f>
        <v/>
      </c>
      <c r="E1514" s="10" t="str">
        <f aca="false">IF(A1514="","",DATE(YEAR(B1514),MONTH(B1514),1))</f>
        <v/>
      </c>
      <c r="F1514" s="4" t="str">
        <f aca="false">IF(A1514="","",(YEAR(E1514)-YEAR(D1514))*12+MONTH(E1514)-MONTH(D1514))</f>
        <v/>
      </c>
      <c r="G1514" s="4" t="str">
        <f aca="false">IF(A1514="","",IF(COUNTIFS($A$2:A1514,A1514,$F$2:F1514,F1514)=1,1,0))</f>
        <v/>
      </c>
    </row>
    <row r="1515" customFormat="false" ht="15" hidden="false" customHeight="false" outlineLevel="0" collapsed="false">
      <c r="A1515" s="11"/>
      <c r="B1515" s="11"/>
      <c r="C1515" s="11"/>
      <c r="D1515" s="10" t="str">
        <f aca="false">IF(A1515="","",DATE(YEAR(_xlfn.MINIFS($B:$B,$A:$A,A1515)),MONTH(_xlfn.MINIFS($B:$B,$A:$A,A1515)),1))</f>
        <v/>
      </c>
      <c r="E1515" s="10" t="str">
        <f aca="false">IF(A1515="","",DATE(YEAR(B1515),MONTH(B1515),1))</f>
        <v/>
      </c>
      <c r="F1515" s="4" t="str">
        <f aca="false">IF(A1515="","",(YEAR(E1515)-YEAR(D1515))*12+MONTH(E1515)-MONTH(D1515))</f>
        <v/>
      </c>
      <c r="G1515" s="4" t="str">
        <f aca="false">IF(A1515="","",IF(COUNTIFS($A$2:A1515,A1515,$F$2:F1515,F1515)=1,1,0))</f>
        <v/>
      </c>
    </row>
    <row r="1516" customFormat="false" ht="15" hidden="false" customHeight="false" outlineLevel="0" collapsed="false">
      <c r="A1516" s="11"/>
      <c r="B1516" s="11"/>
      <c r="C1516" s="11"/>
      <c r="D1516" s="10" t="str">
        <f aca="false">IF(A1516="","",DATE(YEAR(_xlfn.MINIFS($B:$B,$A:$A,A1516)),MONTH(_xlfn.MINIFS($B:$B,$A:$A,A1516)),1))</f>
        <v/>
      </c>
      <c r="E1516" s="10" t="str">
        <f aca="false">IF(A1516="","",DATE(YEAR(B1516),MONTH(B1516),1))</f>
        <v/>
      </c>
      <c r="F1516" s="4" t="str">
        <f aca="false">IF(A1516="","",(YEAR(E1516)-YEAR(D1516))*12+MONTH(E1516)-MONTH(D1516))</f>
        <v/>
      </c>
      <c r="G1516" s="4" t="str">
        <f aca="false">IF(A1516="","",IF(COUNTIFS($A$2:A1516,A1516,$F$2:F1516,F1516)=1,1,0))</f>
        <v/>
      </c>
    </row>
    <row r="1517" customFormat="false" ht="15" hidden="false" customHeight="false" outlineLevel="0" collapsed="false">
      <c r="A1517" s="11"/>
      <c r="B1517" s="11"/>
      <c r="C1517" s="11"/>
      <c r="D1517" s="10" t="str">
        <f aca="false">IF(A1517="","",DATE(YEAR(_xlfn.MINIFS($B:$B,$A:$A,A1517)),MONTH(_xlfn.MINIFS($B:$B,$A:$A,A1517)),1))</f>
        <v/>
      </c>
      <c r="E1517" s="10" t="str">
        <f aca="false">IF(A1517="","",DATE(YEAR(B1517),MONTH(B1517),1))</f>
        <v/>
      </c>
      <c r="F1517" s="4" t="str">
        <f aca="false">IF(A1517="","",(YEAR(E1517)-YEAR(D1517))*12+MONTH(E1517)-MONTH(D1517))</f>
        <v/>
      </c>
      <c r="G1517" s="4" t="str">
        <f aca="false">IF(A1517="","",IF(COUNTIFS($A$2:A1517,A1517,$F$2:F1517,F1517)=1,1,0))</f>
        <v/>
      </c>
    </row>
    <row r="1518" customFormat="false" ht="15" hidden="false" customHeight="false" outlineLevel="0" collapsed="false">
      <c r="A1518" s="11"/>
      <c r="B1518" s="11"/>
      <c r="C1518" s="11"/>
      <c r="D1518" s="10" t="str">
        <f aca="false">IF(A1518="","",DATE(YEAR(_xlfn.MINIFS($B:$B,$A:$A,A1518)),MONTH(_xlfn.MINIFS($B:$B,$A:$A,A1518)),1))</f>
        <v/>
      </c>
      <c r="E1518" s="10" t="str">
        <f aca="false">IF(A1518="","",DATE(YEAR(B1518),MONTH(B1518),1))</f>
        <v/>
      </c>
      <c r="F1518" s="4" t="str">
        <f aca="false">IF(A1518="","",(YEAR(E1518)-YEAR(D1518))*12+MONTH(E1518)-MONTH(D1518))</f>
        <v/>
      </c>
      <c r="G1518" s="4" t="str">
        <f aca="false">IF(A1518="","",IF(COUNTIFS($A$2:A1518,A1518,$F$2:F1518,F1518)=1,1,0))</f>
        <v/>
      </c>
    </row>
    <row r="1519" customFormat="false" ht="15" hidden="false" customHeight="false" outlineLevel="0" collapsed="false">
      <c r="A1519" s="11"/>
      <c r="B1519" s="11"/>
      <c r="C1519" s="11"/>
      <c r="D1519" s="10" t="str">
        <f aca="false">IF(A1519="","",DATE(YEAR(_xlfn.MINIFS($B:$B,$A:$A,A1519)),MONTH(_xlfn.MINIFS($B:$B,$A:$A,A1519)),1))</f>
        <v/>
      </c>
      <c r="E1519" s="10" t="str">
        <f aca="false">IF(A1519="","",DATE(YEAR(B1519),MONTH(B1519),1))</f>
        <v/>
      </c>
      <c r="F1519" s="4" t="str">
        <f aca="false">IF(A1519="","",(YEAR(E1519)-YEAR(D1519))*12+MONTH(E1519)-MONTH(D1519))</f>
        <v/>
      </c>
      <c r="G1519" s="4" t="str">
        <f aca="false">IF(A1519="","",IF(COUNTIFS($A$2:A1519,A1519,$F$2:F1519,F1519)=1,1,0))</f>
        <v/>
      </c>
    </row>
    <row r="1520" customFormat="false" ht="15" hidden="false" customHeight="false" outlineLevel="0" collapsed="false">
      <c r="A1520" s="11"/>
      <c r="B1520" s="11"/>
      <c r="C1520" s="11"/>
      <c r="D1520" s="10" t="str">
        <f aca="false">IF(A1520="","",DATE(YEAR(_xlfn.MINIFS($B:$B,$A:$A,A1520)),MONTH(_xlfn.MINIFS($B:$B,$A:$A,A1520)),1))</f>
        <v/>
      </c>
      <c r="E1520" s="10" t="str">
        <f aca="false">IF(A1520="","",DATE(YEAR(B1520),MONTH(B1520),1))</f>
        <v/>
      </c>
      <c r="F1520" s="4" t="str">
        <f aca="false">IF(A1520="","",(YEAR(E1520)-YEAR(D1520))*12+MONTH(E1520)-MONTH(D1520))</f>
        <v/>
      </c>
      <c r="G1520" s="4" t="str">
        <f aca="false">IF(A1520="","",IF(COUNTIFS($A$2:A1520,A1520,$F$2:F1520,F1520)=1,1,0))</f>
        <v/>
      </c>
    </row>
    <row r="1521" customFormat="false" ht="15" hidden="false" customHeight="false" outlineLevel="0" collapsed="false">
      <c r="A1521" s="11"/>
      <c r="B1521" s="11"/>
      <c r="C1521" s="11"/>
      <c r="D1521" s="10" t="str">
        <f aca="false">IF(A1521="","",DATE(YEAR(_xlfn.MINIFS($B:$B,$A:$A,A1521)),MONTH(_xlfn.MINIFS($B:$B,$A:$A,A1521)),1))</f>
        <v/>
      </c>
      <c r="E1521" s="10" t="str">
        <f aca="false">IF(A1521="","",DATE(YEAR(B1521),MONTH(B1521),1))</f>
        <v/>
      </c>
      <c r="F1521" s="4" t="str">
        <f aca="false">IF(A1521="","",(YEAR(E1521)-YEAR(D1521))*12+MONTH(E1521)-MONTH(D1521))</f>
        <v/>
      </c>
      <c r="G1521" s="4" t="str">
        <f aca="false">IF(A1521="","",IF(COUNTIFS($A$2:A1521,A1521,$F$2:F1521,F1521)=1,1,0))</f>
        <v/>
      </c>
    </row>
    <row r="1522" customFormat="false" ht="15" hidden="false" customHeight="false" outlineLevel="0" collapsed="false">
      <c r="A1522" s="11"/>
      <c r="B1522" s="11"/>
      <c r="C1522" s="11"/>
      <c r="D1522" s="10" t="str">
        <f aca="false">IF(A1522="","",DATE(YEAR(_xlfn.MINIFS($B:$B,$A:$A,A1522)),MONTH(_xlfn.MINIFS($B:$B,$A:$A,A1522)),1))</f>
        <v/>
      </c>
      <c r="E1522" s="10" t="str">
        <f aca="false">IF(A1522="","",DATE(YEAR(B1522),MONTH(B1522),1))</f>
        <v/>
      </c>
      <c r="F1522" s="4" t="str">
        <f aca="false">IF(A1522="","",(YEAR(E1522)-YEAR(D1522))*12+MONTH(E1522)-MONTH(D1522))</f>
        <v/>
      </c>
      <c r="G1522" s="4" t="str">
        <f aca="false">IF(A1522="","",IF(COUNTIFS($A$2:A1522,A1522,$F$2:F1522,F1522)=1,1,0))</f>
        <v/>
      </c>
    </row>
    <row r="1523" customFormat="false" ht="15" hidden="false" customHeight="false" outlineLevel="0" collapsed="false">
      <c r="A1523" s="11"/>
      <c r="B1523" s="11"/>
      <c r="C1523" s="11"/>
      <c r="D1523" s="10" t="str">
        <f aca="false">IF(A1523="","",DATE(YEAR(_xlfn.MINIFS($B:$B,$A:$A,A1523)),MONTH(_xlfn.MINIFS($B:$B,$A:$A,A1523)),1))</f>
        <v/>
      </c>
      <c r="E1523" s="10" t="str">
        <f aca="false">IF(A1523="","",DATE(YEAR(B1523),MONTH(B1523),1))</f>
        <v/>
      </c>
      <c r="F1523" s="4" t="str">
        <f aca="false">IF(A1523="","",(YEAR(E1523)-YEAR(D1523))*12+MONTH(E1523)-MONTH(D1523))</f>
        <v/>
      </c>
      <c r="G1523" s="4" t="str">
        <f aca="false">IF(A1523="","",IF(COUNTIFS($A$2:A1523,A1523,$F$2:F1523,F1523)=1,1,0))</f>
        <v/>
      </c>
    </row>
    <row r="1524" customFormat="false" ht="15" hidden="false" customHeight="false" outlineLevel="0" collapsed="false">
      <c r="A1524" s="11"/>
      <c r="B1524" s="11"/>
      <c r="C1524" s="11"/>
      <c r="D1524" s="10" t="str">
        <f aca="false">IF(A1524="","",DATE(YEAR(_xlfn.MINIFS($B:$B,$A:$A,A1524)),MONTH(_xlfn.MINIFS($B:$B,$A:$A,A1524)),1))</f>
        <v/>
      </c>
      <c r="E1524" s="10" t="str">
        <f aca="false">IF(A1524="","",DATE(YEAR(B1524),MONTH(B1524),1))</f>
        <v/>
      </c>
      <c r="F1524" s="4" t="str">
        <f aca="false">IF(A1524="","",(YEAR(E1524)-YEAR(D1524))*12+MONTH(E1524)-MONTH(D1524))</f>
        <v/>
      </c>
      <c r="G1524" s="4" t="str">
        <f aca="false">IF(A1524="","",IF(COUNTIFS($A$2:A1524,A1524,$F$2:F1524,F1524)=1,1,0))</f>
        <v/>
      </c>
    </row>
    <row r="1525" customFormat="false" ht="15" hidden="false" customHeight="false" outlineLevel="0" collapsed="false">
      <c r="A1525" s="11"/>
      <c r="B1525" s="11"/>
      <c r="C1525" s="11"/>
      <c r="D1525" s="10" t="str">
        <f aca="false">IF(A1525="","",DATE(YEAR(_xlfn.MINIFS($B:$B,$A:$A,A1525)),MONTH(_xlfn.MINIFS($B:$B,$A:$A,A1525)),1))</f>
        <v/>
      </c>
      <c r="E1525" s="10" t="str">
        <f aca="false">IF(A1525="","",DATE(YEAR(B1525),MONTH(B1525),1))</f>
        <v/>
      </c>
      <c r="F1525" s="4" t="str">
        <f aca="false">IF(A1525="","",(YEAR(E1525)-YEAR(D1525))*12+MONTH(E1525)-MONTH(D1525))</f>
        <v/>
      </c>
      <c r="G1525" s="4" t="str">
        <f aca="false">IF(A1525="","",IF(COUNTIFS($A$2:A1525,A1525,$F$2:F1525,F1525)=1,1,0))</f>
        <v/>
      </c>
    </row>
    <row r="1526" customFormat="false" ht="15" hidden="false" customHeight="false" outlineLevel="0" collapsed="false">
      <c r="A1526" s="11"/>
      <c r="B1526" s="11"/>
      <c r="C1526" s="11"/>
      <c r="D1526" s="10" t="str">
        <f aca="false">IF(A1526="","",DATE(YEAR(_xlfn.MINIFS($B:$B,$A:$A,A1526)),MONTH(_xlfn.MINIFS($B:$B,$A:$A,A1526)),1))</f>
        <v/>
      </c>
      <c r="E1526" s="10" t="str">
        <f aca="false">IF(A1526="","",DATE(YEAR(B1526),MONTH(B1526),1))</f>
        <v/>
      </c>
      <c r="F1526" s="4" t="str">
        <f aca="false">IF(A1526="","",(YEAR(E1526)-YEAR(D1526))*12+MONTH(E1526)-MONTH(D1526))</f>
        <v/>
      </c>
      <c r="G1526" s="4" t="str">
        <f aca="false">IF(A1526="","",IF(COUNTIFS($A$2:A1526,A1526,$F$2:F1526,F1526)=1,1,0))</f>
        <v/>
      </c>
    </row>
    <row r="1527" customFormat="false" ht="15" hidden="false" customHeight="false" outlineLevel="0" collapsed="false">
      <c r="A1527" s="11"/>
      <c r="B1527" s="11"/>
      <c r="C1527" s="11"/>
      <c r="D1527" s="10" t="str">
        <f aca="false">IF(A1527="","",DATE(YEAR(_xlfn.MINIFS($B:$B,$A:$A,A1527)),MONTH(_xlfn.MINIFS($B:$B,$A:$A,A1527)),1))</f>
        <v/>
      </c>
      <c r="E1527" s="10" t="str">
        <f aca="false">IF(A1527="","",DATE(YEAR(B1527),MONTH(B1527),1))</f>
        <v/>
      </c>
      <c r="F1527" s="4" t="str">
        <f aca="false">IF(A1527="","",(YEAR(E1527)-YEAR(D1527))*12+MONTH(E1527)-MONTH(D1527))</f>
        <v/>
      </c>
      <c r="G1527" s="4" t="str">
        <f aca="false">IF(A1527="","",IF(COUNTIFS($A$2:A1527,A1527,$F$2:F1527,F1527)=1,1,0))</f>
        <v/>
      </c>
    </row>
    <row r="1528" customFormat="false" ht="15" hidden="false" customHeight="false" outlineLevel="0" collapsed="false">
      <c r="A1528" s="11"/>
      <c r="B1528" s="11"/>
      <c r="C1528" s="11"/>
      <c r="D1528" s="10" t="str">
        <f aca="false">IF(A1528="","",DATE(YEAR(_xlfn.MINIFS($B:$B,$A:$A,A1528)),MONTH(_xlfn.MINIFS($B:$B,$A:$A,A1528)),1))</f>
        <v/>
      </c>
      <c r="E1528" s="10" t="str">
        <f aca="false">IF(A1528="","",DATE(YEAR(B1528),MONTH(B1528),1))</f>
        <v/>
      </c>
      <c r="F1528" s="4" t="str">
        <f aca="false">IF(A1528="","",(YEAR(E1528)-YEAR(D1528))*12+MONTH(E1528)-MONTH(D1528))</f>
        <v/>
      </c>
      <c r="G1528" s="4" t="str">
        <f aca="false">IF(A1528="","",IF(COUNTIFS($A$2:A1528,A1528,$F$2:F1528,F1528)=1,1,0))</f>
        <v/>
      </c>
    </row>
    <row r="1529" customFormat="false" ht="15" hidden="false" customHeight="false" outlineLevel="0" collapsed="false">
      <c r="A1529" s="11"/>
      <c r="B1529" s="11"/>
      <c r="C1529" s="11"/>
      <c r="D1529" s="10" t="str">
        <f aca="false">IF(A1529="","",DATE(YEAR(_xlfn.MINIFS($B:$B,$A:$A,A1529)),MONTH(_xlfn.MINIFS($B:$B,$A:$A,A1529)),1))</f>
        <v/>
      </c>
      <c r="E1529" s="10" t="str">
        <f aca="false">IF(A1529="","",DATE(YEAR(B1529),MONTH(B1529),1))</f>
        <v/>
      </c>
      <c r="F1529" s="4" t="str">
        <f aca="false">IF(A1529="","",(YEAR(E1529)-YEAR(D1529))*12+MONTH(E1529)-MONTH(D1529))</f>
        <v/>
      </c>
      <c r="G1529" s="4" t="str">
        <f aca="false">IF(A1529="","",IF(COUNTIFS($A$2:A1529,A1529,$F$2:F1529,F1529)=1,1,0))</f>
        <v/>
      </c>
    </row>
    <row r="1530" customFormat="false" ht="15" hidden="false" customHeight="false" outlineLevel="0" collapsed="false">
      <c r="A1530" s="11"/>
      <c r="B1530" s="11"/>
      <c r="C1530" s="11"/>
      <c r="D1530" s="10" t="str">
        <f aca="false">IF(A1530="","",DATE(YEAR(_xlfn.MINIFS($B:$B,$A:$A,A1530)),MONTH(_xlfn.MINIFS($B:$B,$A:$A,A1530)),1))</f>
        <v/>
      </c>
      <c r="E1530" s="10" t="str">
        <f aca="false">IF(A1530="","",DATE(YEAR(B1530),MONTH(B1530),1))</f>
        <v/>
      </c>
      <c r="F1530" s="4" t="str">
        <f aca="false">IF(A1530="","",(YEAR(E1530)-YEAR(D1530))*12+MONTH(E1530)-MONTH(D1530))</f>
        <v/>
      </c>
      <c r="G1530" s="4" t="str">
        <f aca="false">IF(A1530="","",IF(COUNTIFS($A$2:A1530,A1530,$F$2:F1530,F1530)=1,1,0))</f>
        <v/>
      </c>
    </row>
    <row r="1531" customFormat="false" ht="15" hidden="false" customHeight="false" outlineLevel="0" collapsed="false">
      <c r="A1531" s="11"/>
      <c r="B1531" s="11"/>
      <c r="C1531" s="11"/>
      <c r="D1531" s="10" t="str">
        <f aca="false">IF(A1531="","",DATE(YEAR(_xlfn.MINIFS($B:$B,$A:$A,A1531)),MONTH(_xlfn.MINIFS($B:$B,$A:$A,A1531)),1))</f>
        <v/>
      </c>
      <c r="E1531" s="10" t="str">
        <f aca="false">IF(A1531="","",DATE(YEAR(B1531),MONTH(B1531),1))</f>
        <v/>
      </c>
      <c r="F1531" s="4" t="str">
        <f aca="false">IF(A1531="","",(YEAR(E1531)-YEAR(D1531))*12+MONTH(E1531)-MONTH(D1531))</f>
        <v/>
      </c>
      <c r="G1531" s="4" t="str">
        <f aca="false">IF(A1531="","",IF(COUNTIFS($A$2:A1531,A1531,$F$2:F1531,F1531)=1,1,0))</f>
        <v/>
      </c>
    </row>
    <row r="1532" customFormat="false" ht="15" hidden="false" customHeight="false" outlineLevel="0" collapsed="false">
      <c r="A1532" s="11"/>
      <c r="B1532" s="11"/>
      <c r="C1532" s="11"/>
      <c r="D1532" s="10" t="str">
        <f aca="false">IF(A1532="","",DATE(YEAR(_xlfn.MINIFS($B:$B,$A:$A,A1532)),MONTH(_xlfn.MINIFS($B:$B,$A:$A,A1532)),1))</f>
        <v/>
      </c>
      <c r="E1532" s="10" t="str">
        <f aca="false">IF(A1532="","",DATE(YEAR(B1532),MONTH(B1532),1))</f>
        <v/>
      </c>
      <c r="F1532" s="4" t="str">
        <f aca="false">IF(A1532="","",(YEAR(E1532)-YEAR(D1532))*12+MONTH(E1532)-MONTH(D1532))</f>
        <v/>
      </c>
      <c r="G1532" s="4" t="str">
        <f aca="false">IF(A1532="","",IF(COUNTIFS($A$2:A1532,A1532,$F$2:F1532,F1532)=1,1,0))</f>
        <v/>
      </c>
    </row>
    <row r="1533" customFormat="false" ht="15" hidden="false" customHeight="false" outlineLevel="0" collapsed="false">
      <c r="A1533" s="11"/>
      <c r="B1533" s="11"/>
      <c r="C1533" s="11"/>
      <c r="D1533" s="10" t="str">
        <f aca="false">IF(A1533="","",DATE(YEAR(_xlfn.MINIFS($B:$B,$A:$A,A1533)),MONTH(_xlfn.MINIFS($B:$B,$A:$A,A1533)),1))</f>
        <v/>
      </c>
      <c r="E1533" s="10" t="str">
        <f aca="false">IF(A1533="","",DATE(YEAR(B1533),MONTH(B1533),1))</f>
        <v/>
      </c>
      <c r="F1533" s="4" t="str">
        <f aca="false">IF(A1533="","",(YEAR(E1533)-YEAR(D1533))*12+MONTH(E1533)-MONTH(D1533))</f>
        <v/>
      </c>
      <c r="G1533" s="4" t="str">
        <f aca="false">IF(A1533="","",IF(COUNTIFS($A$2:A1533,A1533,$F$2:F1533,F1533)=1,1,0))</f>
        <v/>
      </c>
    </row>
    <row r="1534" customFormat="false" ht="15" hidden="false" customHeight="false" outlineLevel="0" collapsed="false">
      <c r="A1534" s="11"/>
      <c r="B1534" s="11"/>
      <c r="C1534" s="11"/>
      <c r="D1534" s="10" t="str">
        <f aca="false">IF(A1534="","",DATE(YEAR(_xlfn.MINIFS($B:$B,$A:$A,A1534)),MONTH(_xlfn.MINIFS($B:$B,$A:$A,A1534)),1))</f>
        <v/>
      </c>
      <c r="E1534" s="10" t="str">
        <f aca="false">IF(A1534="","",DATE(YEAR(B1534),MONTH(B1534),1))</f>
        <v/>
      </c>
      <c r="F1534" s="4" t="str">
        <f aca="false">IF(A1534="","",(YEAR(E1534)-YEAR(D1534))*12+MONTH(E1534)-MONTH(D1534))</f>
        <v/>
      </c>
      <c r="G1534" s="4" t="str">
        <f aca="false">IF(A1534="","",IF(COUNTIFS($A$2:A1534,A1534,$F$2:F1534,F1534)=1,1,0))</f>
        <v/>
      </c>
    </row>
    <row r="1535" customFormat="false" ht="15" hidden="false" customHeight="false" outlineLevel="0" collapsed="false">
      <c r="A1535" s="11"/>
      <c r="B1535" s="11"/>
      <c r="C1535" s="11"/>
      <c r="D1535" s="10" t="str">
        <f aca="false">IF(A1535="","",DATE(YEAR(_xlfn.MINIFS($B:$B,$A:$A,A1535)),MONTH(_xlfn.MINIFS($B:$B,$A:$A,A1535)),1))</f>
        <v/>
      </c>
      <c r="E1535" s="10" t="str">
        <f aca="false">IF(A1535="","",DATE(YEAR(B1535),MONTH(B1535),1))</f>
        <v/>
      </c>
      <c r="F1535" s="4" t="str">
        <f aca="false">IF(A1535="","",(YEAR(E1535)-YEAR(D1535))*12+MONTH(E1535)-MONTH(D1535))</f>
        <v/>
      </c>
      <c r="G1535" s="4" t="str">
        <f aca="false">IF(A1535="","",IF(COUNTIFS($A$2:A1535,A1535,$F$2:F1535,F1535)=1,1,0))</f>
        <v/>
      </c>
    </row>
    <row r="1536" customFormat="false" ht="15" hidden="false" customHeight="false" outlineLevel="0" collapsed="false">
      <c r="A1536" s="11"/>
      <c r="B1536" s="11"/>
      <c r="C1536" s="11"/>
      <c r="D1536" s="10" t="str">
        <f aca="false">IF(A1536="","",DATE(YEAR(_xlfn.MINIFS($B:$B,$A:$A,A1536)),MONTH(_xlfn.MINIFS($B:$B,$A:$A,A1536)),1))</f>
        <v/>
      </c>
      <c r="E1536" s="10" t="str">
        <f aca="false">IF(A1536="","",DATE(YEAR(B1536),MONTH(B1536),1))</f>
        <v/>
      </c>
      <c r="F1536" s="4" t="str">
        <f aca="false">IF(A1536="","",(YEAR(E1536)-YEAR(D1536))*12+MONTH(E1536)-MONTH(D1536))</f>
        <v/>
      </c>
      <c r="G1536" s="4" t="str">
        <f aca="false">IF(A1536="","",IF(COUNTIFS($A$2:A1536,A1536,$F$2:F1536,F1536)=1,1,0))</f>
        <v/>
      </c>
    </row>
    <row r="1537" customFormat="false" ht="15" hidden="false" customHeight="false" outlineLevel="0" collapsed="false">
      <c r="A1537" s="11"/>
      <c r="B1537" s="11"/>
      <c r="C1537" s="11"/>
      <c r="D1537" s="10" t="str">
        <f aca="false">IF(A1537="","",DATE(YEAR(_xlfn.MINIFS($B:$B,$A:$A,A1537)),MONTH(_xlfn.MINIFS($B:$B,$A:$A,A1537)),1))</f>
        <v/>
      </c>
      <c r="E1537" s="10" t="str">
        <f aca="false">IF(A1537="","",DATE(YEAR(B1537),MONTH(B1537),1))</f>
        <v/>
      </c>
      <c r="F1537" s="4" t="str">
        <f aca="false">IF(A1537="","",(YEAR(E1537)-YEAR(D1537))*12+MONTH(E1537)-MONTH(D1537))</f>
        <v/>
      </c>
      <c r="G1537" s="4" t="str">
        <f aca="false">IF(A1537="","",IF(COUNTIFS($A$2:A1537,A1537,$F$2:F1537,F1537)=1,1,0))</f>
        <v/>
      </c>
    </row>
    <row r="1538" customFormat="false" ht="15" hidden="false" customHeight="false" outlineLevel="0" collapsed="false">
      <c r="A1538" s="11"/>
      <c r="B1538" s="11"/>
      <c r="C1538" s="11"/>
      <c r="D1538" s="10" t="str">
        <f aca="false">IF(A1538="","",DATE(YEAR(_xlfn.MINIFS($B:$B,$A:$A,A1538)),MONTH(_xlfn.MINIFS($B:$B,$A:$A,A1538)),1))</f>
        <v/>
      </c>
      <c r="E1538" s="10" t="str">
        <f aca="false">IF(A1538="","",DATE(YEAR(B1538),MONTH(B1538),1))</f>
        <v/>
      </c>
      <c r="F1538" s="4" t="str">
        <f aca="false">IF(A1538="","",(YEAR(E1538)-YEAR(D1538))*12+MONTH(E1538)-MONTH(D1538))</f>
        <v/>
      </c>
      <c r="G1538" s="4" t="str">
        <f aca="false">IF(A1538="","",IF(COUNTIFS($A$2:A1538,A1538,$F$2:F1538,F1538)=1,1,0))</f>
        <v/>
      </c>
    </row>
    <row r="1539" customFormat="false" ht="15" hidden="false" customHeight="false" outlineLevel="0" collapsed="false">
      <c r="A1539" s="11"/>
      <c r="B1539" s="11"/>
      <c r="C1539" s="11"/>
      <c r="D1539" s="10" t="str">
        <f aca="false">IF(A1539="","",DATE(YEAR(_xlfn.MINIFS($B:$B,$A:$A,A1539)),MONTH(_xlfn.MINIFS($B:$B,$A:$A,A1539)),1))</f>
        <v/>
      </c>
      <c r="E1539" s="10" t="str">
        <f aca="false">IF(A1539="","",DATE(YEAR(B1539),MONTH(B1539),1))</f>
        <v/>
      </c>
      <c r="F1539" s="4" t="str">
        <f aca="false">IF(A1539="","",(YEAR(E1539)-YEAR(D1539))*12+MONTH(E1539)-MONTH(D1539))</f>
        <v/>
      </c>
      <c r="G1539" s="4" t="str">
        <f aca="false">IF(A1539="","",IF(COUNTIFS($A$2:A1539,A1539,$F$2:F1539,F1539)=1,1,0))</f>
        <v/>
      </c>
    </row>
    <row r="1540" customFormat="false" ht="15" hidden="false" customHeight="false" outlineLevel="0" collapsed="false">
      <c r="A1540" s="11"/>
      <c r="B1540" s="11"/>
      <c r="C1540" s="11"/>
      <c r="D1540" s="10" t="str">
        <f aca="false">IF(A1540="","",DATE(YEAR(_xlfn.MINIFS($B:$B,$A:$A,A1540)),MONTH(_xlfn.MINIFS($B:$B,$A:$A,A1540)),1))</f>
        <v/>
      </c>
      <c r="E1540" s="10" t="str">
        <f aca="false">IF(A1540="","",DATE(YEAR(B1540),MONTH(B1540),1))</f>
        <v/>
      </c>
      <c r="F1540" s="4" t="str">
        <f aca="false">IF(A1540="","",(YEAR(E1540)-YEAR(D1540))*12+MONTH(E1540)-MONTH(D1540))</f>
        <v/>
      </c>
      <c r="G1540" s="4" t="str">
        <f aca="false">IF(A1540="","",IF(COUNTIFS($A$2:A1540,A1540,$F$2:F1540,F1540)=1,1,0))</f>
        <v/>
      </c>
    </row>
    <row r="1541" customFormat="false" ht="15" hidden="false" customHeight="false" outlineLevel="0" collapsed="false">
      <c r="A1541" s="11"/>
      <c r="B1541" s="11"/>
      <c r="C1541" s="11"/>
      <c r="D1541" s="10" t="str">
        <f aca="false">IF(A1541="","",DATE(YEAR(_xlfn.MINIFS($B:$B,$A:$A,A1541)),MONTH(_xlfn.MINIFS($B:$B,$A:$A,A1541)),1))</f>
        <v/>
      </c>
      <c r="E1541" s="10" t="str">
        <f aca="false">IF(A1541="","",DATE(YEAR(B1541),MONTH(B1541),1))</f>
        <v/>
      </c>
      <c r="F1541" s="4" t="str">
        <f aca="false">IF(A1541="","",(YEAR(E1541)-YEAR(D1541))*12+MONTH(E1541)-MONTH(D1541))</f>
        <v/>
      </c>
      <c r="G1541" s="4" t="str">
        <f aca="false">IF(A1541="","",IF(COUNTIFS($A$2:A1541,A1541,$F$2:F1541,F1541)=1,1,0))</f>
        <v/>
      </c>
    </row>
    <row r="1542" customFormat="false" ht="15" hidden="false" customHeight="false" outlineLevel="0" collapsed="false">
      <c r="A1542" s="11"/>
      <c r="B1542" s="11"/>
      <c r="C1542" s="11"/>
      <c r="D1542" s="10" t="str">
        <f aca="false">IF(A1542="","",DATE(YEAR(_xlfn.MINIFS($B:$B,$A:$A,A1542)),MONTH(_xlfn.MINIFS($B:$B,$A:$A,A1542)),1))</f>
        <v/>
      </c>
      <c r="E1542" s="10" t="str">
        <f aca="false">IF(A1542="","",DATE(YEAR(B1542),MONTH(B1542),1))</f>
        <v/>
      </c>
      <c r="F1542" s="4" t="str">
        <f aca="false">IF(A1542="","",(YEAR(E1542)-YEAR(D1542))*12+MONTH(E1542)-MONTH(D1542))</f>
        <v/>
      </c>
      <c r="G1542" s="4" t="str">
        <f aca="false">IF(A1542="","",IF(COUNTIFS($A$2:A1542,A1542,$F$2:F1542,F1542)=1,1,0))</f>
        <v/>
      </c>
    </row>
    <row r="1543" customFormat="false" ht="15" hidden="false" customHeight="false" outlineLevel="0" collapsed="false">
      <c r="A1543" s="11"/>
      <c r="B1543" s="11"/>
      <c r="C1543" s="11"/>
      <c r="D1543" s="10" t="str">
        <f aca="false">IF(A1543="","",DATE(YEAR(_xlfn.MINIFS($B:$B,$A:$A,A1543)),MONTH(_xlfn.MINIFS($B:$B,$A:$A,A1543)),1))</f>
        <v/>
      </c>
      <c r="E1543" s="10" t="str">
        <f aca="false">IF(A1543="","",DATE(YEAR(B1543),MONTH(B1543),1))</f>
        <v/>
      </c>
      <c r="F1543" s="4" t="str">
        <f aca="false">IF(A1543="","",(YEAR(E1543)-YEAR(D1543))*12+MONTH(E1543)-MONTH(D1543))</f>
        <v/>
      </c>
      <c r="G1543" s="4" t="str">
        <f aca="false">IF(A1543="","",IF(COUNTIFS($A$2:A1543,A1543,$F$2:F1543,F1543)=1,1,0))</f>
        <v/>
      </c>
    </row>
    <row r="1544" customFormat="false" ht="15" hidden="false" customHeight="false" outlineLevel="0" collapsed="false">
      <c r="A1544" s="11"/>
      <c r="B1544" s="11"/>
      <c r="C1544" s="11"/>
      <c r="D1544" s="10" t="str">
        <f aca="false">IF(A1544="","",DATE(YEAR(_xlfn.MINIFS($B:$B,$A:$A,A1544)),MONTH(_xlfn.MINIFS($B:$B,$A:$A,A1544)),1))</f>
        <v/>
      </c>
      <c r="E1544" s="10" t="str">
        <f aca="false">IF(A1544="","",DATE(YEAR(B1544),MONTH(B1544),1))</f>
        <v/>
      </c>
      <c r="F1544" s="4" t="str">
        <f aca="false">IF(A1544="","",(YEAR(E1544)-YEAR(D1544))*12+MONTH(E1544)-MONTH(D1544))</f>
        <v/>
      </c>
      <c r="G1544" s="4" t="str">
        <f aca="false">IF(A1544="","",IF(COUNTIFS($A$2:A1544,A1544,$F$2:F1544,F1544)=1,1,0))</f>
        <v/>
      </c>
    </row>
    <row r="1545" customFormat="false" ht="15" hidden="false" customHeight="false" outlineLevel="0" collapsed="false">
      <c r="A1545" s="11"/>
      <c r="B1545" s="11"/>
      <c r="C1545" s="11"/>
      <c r="D1545" s="10" t="str">
        <f aca="false">IF(A1545="","",DATE(YEAR(_xlfn.MINIFS($B:$B,$A:$A,A1545)),MONTH(_xlfn.MINIFS($B:$B,$A:$A,A1545)),1))</f>
        <v/>
      </c>
      <c r="E1545" s="10" t="str">
        <f aca="false">IF(A1545="","",DATE(YEAR(B1545),MONTH(B1545),1))</f>
        <v/>
      </c>
      <c r="F1545" s="4" t="str">
        <f aca="false">IF(A1545="","",(YEAR(E1545)-YEAR(D1545))*12+MONTH(E1545)-MONTH(D1545))</f>
        <v/>
      </c>
      <c r="G1545" s="4" t="str">
        <f aca="false">IF(A1545="","",IF(COUNTIFS($A$2:A1545,A1545,$F$2:F1545,F1545)=1,1,0))</f>
        <v/>
      </c>
    </row>
    <row r="1546" customFormat="false" ht="15" hidden="false" customHeight="false" outlineLevel="0" collapsed="false">
      <c r="A1546" s="11"/>
      <c r="B1546" s="11"/>
      <c r="C1546" s="11"/>
      <c r="D1546" s="10" t="str">
        <f aca="false">IF(A1546="","",DATE(YEAR(_xlfn.MINIFS($B:$B,$A:$A,A1546)),MONTH(_xlfn.MINIFS($B:$B,$A:$A,A1546)),1))</f>
        <v/>
      </c>
      <c r="E1546" s="10" t="str">
        <f aca="false">IF(A1546="","",DATE(YEAR(B1546),MONTH(B1546),1))</f>
        <v/>
      </c>
      <c r="F1546" s="4" t="str">
        <f aca="false">IF(A1546="","",(YEAR(E1546)-YEAR(D1546))*12+MONTH(E1546)-MONTH(D1546))</f>
        <v/>
      </c>
      <c r="G1546" s="4" t="str">
        <f aca="false">IF(A1546="","",IF(COUNTIFS($A$2:A1546,A1546,$F$2:F1546,F1546)=1,1,0))</f>
        <v/>
      </c>
    </row>
    <row r="1547" customFormat="false" ht="15" hidden="false" customHeight="false" outlineLevel="0" collapsed="false">
      <c r="A1547" s="11"/>
      <c r="B1547" s="11"/>
      <c r="C1547" s="11"/>
      <c r="D1547" s="10" t="str">
        <f aca="false">IF(A1547="","",DATE(YEAR(_xlfn.MINIFS($B:$B,$A:$A,A1547)),MONTH(_xlfn.MINIFS($B:$B,$A:$A,A1547)),1))</f>
        <v/>
      </c>
      <c r="E1547" s="10" t="str">
        <f aca="false">IF(A1547="","",DATE(YEAR(B1547),MONTH(B1547),1))</f>
        <v/>
      </c>
      <c r="F1547" s="4" t="str">
        <f aca="false">IF(A1547="","",(YEAR(E1547)-YEAR(D1547))*12+MONTH(E1547)-MONTH(D1547))</f>
        <v/>
      </c>
      <c r="G1547" s="4" t="str">
        <f aca="false">IF(A1547="","",IF(COUNTIFS($A$2:A1547,A1547,$F$2:F1547,F1547)=1,1,0))</f>
        <v/>
      </c>
    </row>
    <row r="1548" customFormat="false" ht="15" hidden="false" customHeight="false" outlineLevel="0" collapsed="false">
      <c r="A1548" s="11"/>
      <c r="B1548" s="11"/>
      <c r="C1548" s="11"/>
      <c r="D1548" s="10" t="str">
        <f aca="false">IF(A1548="","",DATE(YEAR(_xlfn.MINIFS($B:$B,$A:$A,A1548)),MONTH(_xlfn.MINIFS($B:$B,$A:$A,A1548)),1))</f>
        <v/>
      </c>
      <c r="E1548" s="10" t="str">
        <f aca="false">IF(A1548="","",DATE(YEAR(B1548),MONTH(B1548),1))</f>
        <v/>
      </c>
      <c r="F1548" s="4" t="str">
        <f aca="false">IF(A1548="","",(YEAR(E1548)-YEAR(D1548))*12+MONTH(E1548)-MONTH(D1548))</f>
        <v/>
      </c>
      <c r="G1548" s="4" t="str">
        <f aca="false">IF(A1548="","",IF(COUNTIFS($A$2:A1548,A1548,$F$2:F1548,F1548)=1,1,0))</f>
        <v/>
      </c>
    </row>
    <row r="1549" customFormat="false" ht="15" hidden="false" customHeight="false" outlineLevel="0" collapsed="false">
      <c r="A1549" s="11"/>
      <c r="B1549" s="11"/>
      <c r="C1549" s="11"/>
      <c r="D1549" s="10" t="str">
        <f aca="false">IF(A1549="","",DATE(YEAR(_xlfn.MINIFS($B:$B,$A:$A,A1549)),MONTH(_xlfn.MINIFS($B:$B,$A:$A,A1549)),1))</f>
        <v/>
      </c>
      <c r="E1549" s="10" t="str">
        <f aca="false">IF(A1549="","",DATE(YEAR(B1549),MONTH(B1549),1))</f>
        <v/>
      </c>
      <c r="F1549" s="4" t="str">
        <f aca="false">IF(A1549="","",(YEAR(E1549)-YEAR(D1549))*12+MONTH(E1549)-MONTH(D1549))</f>
        <v/>
      </c>
      <c r="G1549" s="4" t="str">
        <f aca="false">IF(A1549="","",IF(COUNTIFS($A$2:A1549,A1549,$F$2:F1549,F1549)=1,1,0))</f>
        <v/>
      </c>
    </row>
    <row r="1550" customFormat="false" ht="15" hidden="false" customHeight="false" outlineLevel="0" collapsed="false">
      <c r="A1550" s="11"/>
      <c r="B1550" s="11"/>
      <c r="C1550" s="11"/>
      <c r="D1550" s="10" t="str">
        <f aca="false">IF(A1550="","",DATE(YEAR(_xlfn.MINIFS($B:$B,$A:$A,A1550)),MONTH(_xlfn.MINIFS($B:$B,$A:$A,A1550)),1))</f>
        <v/>
      </c>
      <c r="E1550" s="10" t="str">
        <f aca="false">IF(A1550="","",DATE(YEAR(B1550),MONTH(B1550),1))</f>
        <v/>
      </c>
      <c r="F1550" s="4" t="str">
        <f aca="false">IF(A1550="","",(YEAR(E1550)-YEAR(D1550))*12+MONTH(E1550)-MONTH(D1550))</f>
        <v/>
      </c>
      <c r="G1550" s="4" t="str">
        <f aca="false">IF(A1550="","",IF(COUNTIFS($A$2:A1550,A1550,$F$2:F1550,F1550)=1,1,0))</f>
        <v/>
      </c>
    </row>
    <row r="1551" customFormat="false" ht="15" hidden="false" customHeight="false" outlineLevel="0" collapsed="false">
      <c r="A1551" s="11"/>
      <c r="B1551" s="11"/>
      <c r="C1551" s="11"/>
      <c r="D1551" s="10" t="str">
        <f aca="false">IF(A1551="","",DATE(YEAR(_xlfn.MINIFS($B:$B,$A:$A,A1551)),MONTH(_xlfn.MINIFS($B:$B,$A:$A,A1551)),1))</f>
        <v/>
      </c>
      <c r="E1551" s="10" t="str">
        <f aca="false">IF(A1551="","",DATE(YEAR(B1551),MONTH(B1551),1))</f>
        <v/>
      </c>
      <c r="F1551" s="4" t="str">
        <f aca="false">IF(A1551="","",(YEAR(E1551)-YEAR(D1551))*12+MONTH(E1551)-MONTH(D1551))</f>
        <v/>
      </c>
      <c r="G1551" s="4" t="str">
        <f aca="false">IF(A1551="","",IF(COUNTIFS($A$2:A1551,A1551,$F$2:F1551,F1551)=1,1,0))</f>
        <v/>
      </c>
    </row>
    <row r="1552" customFormat="false" ht="15" hidden="false" customHeight="false" outlineLevel="0" collapsed="false">
      <c r="A1552" s="11"/>
      <c r="B1552" s="11"/>
      <c r="C1552" s="11"/>
      <c r="D1552" s="10" t="str">
        <f aca="false">IF(A1552="","",DATE(YEAR(_xlfn.MINIFS($B:$B,$A:$A,A1552)),MONTH(_xlfn.MINIFS($B:$B,$A:$A,A1552)),1))</f>
        <v/>
      </c>
      <c r="E1552" s="10" t="str">
        <f aca="false">IF(A1552="","",DATE(YEAR(B1552),MONTH(B1552),1))</f>
        <v/>
      </c>
      <c r="F1552" s="4" t="str">
        <f aca="false">IF(A1552="","",(YEAR(E1552)-YEAR(D1552))*12+MONTH(E1552)-MONTH(D1552))</f>
        <v/>
      </c>
      <c r="G1552" s="4" t="str">
        <f aca="false">IF(A1552="","",IF(COUNTIFS($A$2:A1552,A1552,$F$2:F1552,F1552)=1,1,0))</f>
        <v/>
      </c>
    </row>
    <row r="1553" customFormat="false" ht="15" hidden="false" customHeight="false" outlineLevel="0" collapsed="false">
      <c r="A1553" s="11"/>
      <c r="B1553" s="11"/>
      <c r="C1553" s="11"/>
      <c r="D1553" s="10" t="str">
        <f aca="false">IF(A1553="","",DATE(YEAR(_xlfn.MINIFS($B:$B,$A:$A,A1553)),MONTH(_xlfn.MINIFS($B:$B,$A:$A,A1553)),1))</f>
        <v/>
      </c>
      <c r="E1553" s="10" t="str">
        <f aca="false">IF(A1553="","",DATE(YEAR(B1553),MONTH(B1553),1))</f>
        <v/>
      </c>
      <c r="F1553" s="4" t="str">
        <f aca="false">IF(A1553="","",(YEAR(E1553)-YEAR(D1553))*12+MONTH(E1553)-MONTH(D1553))</f>
        <v/>
      </c>
      <c r="G1553" s="4" t="str">
        <f aca="false">IF(A1553="","",IF(COUNTIFS($A$2:A1553,A1553,$F$2:F1553,F1553)=1,1,0))</f>
        <v/>
      </c>
    </row>
    <row r="1554" customFormat="false" ht="15" hidden="false" customHeight="false" outlineLevel="0" collapsed="false">
      <c r="A1554" s="11"/>
      <c r="B1554" s="11"/>
      <c r="C1554" s="11"/>
      <c r="D1554" s="10" t="str">
        <f aca="false">IF(A1554="","",DATE(YEAR(_xlfn.MINIFS($B:$B,$A:$A,A1554)),MONTH(_xlfn.MINIFS($B:$B,$A:$A,A1554)),1))</f>
        <v/>
      </c>
      <c r="E1554" s="10" t="str">
        <f aca="false">IF(A1554="","",DATE(YEAR(B1554),MONTH(B1554),1))</f>
        <v/>
      </c>
      <c r="F1554" s="4" t="str">
        <f aca="false">IF(A1554="","",(YEAR(E1554)-YEAR(D1554))*12+MONTH(E1554)-MONTH(D1554))</f>
        <v/>
      </c>
      <c r="G1554" s="4" t="str">
        <f aca="false">IF(A1554="","",IF(COUNTIFS($A$2:A1554,A1554,$F$2:F1554,F1554)=1,1,0))</f>
        <v/>
      </c>
    </row>
    <row r="1555" customFormat="false" ht="15" hidden="false" customHeight="false" outlineLevel="0" collapsed="false">
      <c r="A1555" s="11"/>
      <c r="B1555" s="11"/>
      <c r="C1555" s="11"/>
      <c r="D1555" s="10" t="str">
        <f aca="false">IF(A1555="","",DATE(YEAR(_xlfn.MINIFS($B:$B,$A:$A,A1555)),MONTH(_xlfn.MINIFS($B:$B,$A:$A,A1555)),1))</f>
        <v/>
      </c>
      <c r="E1555" s="10" t="str">
        <f aca="false">IF(A1555="","",DATE(YEAR(B1555),MONTH(B1555),1))</f>
        <v/>
      </c>
      <c r="F1555" s="4" t="str">
        <f aca="false">IF(A1555="","",(YEAR(E1555)-YEAR(D1555))*12+MONTH(E1555)-MONTH(D1555))</f>
        <v/>
      </c>
      <c r="G1555" s="4" t="str">
        <f aca="false">IF(A1555="","",IF(COUNTIFS($A$2:A1555,A1555,$F$2:F1555,F1555)=1,1,0))</f>
        <v/>
      </c>
    </row>
    <row r="1556" customFormat="false" ht="15" hidden="false" customHeight="false" outlineLevel="0" collapsed="false">
      <c r="A1556" s="11"/>
      <c r="B1556" s="11"/>
      <c r="C1556" s="11"/>
      <c r="D1556" s="10" t="str">
        <f aca="false">IF(A1556="","",DATE(YEAR(_xlfn.MINIFS($B:$B,$A:$A,A1556)),MONTH(_xlfn.MINIFS($B:$B,$A:$A,A1556)),1))</f>
        <v/>
      </c>
      <c r="E1556" s="10" t="str">
        <f aca="false">IF(A1556="","",DATE(YEAR(B1556),MONTH(B1556),1))</f>
        <v/>
      </c>
      <c r="F1556" s="4" t="str">
        <f aca="false">IF(A1556="","",(YEAR(E1556)-YEAR(D1556))*12+MONTH(E1556)-MONTH(D1556))</f>
        <v/>
      </c>
      <c r="G1556" s="4" t="str">
        <f aca="false">IF(A1556="","",IF(COUNTIFS($A$2:A1556,A1556,$F$2:F1556,F1556)=1,1,0))</f>
        <v/>
      </c>
    </row>
    <row r="1557" customFormat="false" ht="15" hidden="false" customHeight="false" outlineLevel="0" collapsed="false">
      <c r="A1557" s="11"/>
      <c r="B1557" s="11"/>
      <c r="C1557" s="11"/>
      <c r="D1557" s="10" t="str">
        <f aca="false">IF(A1557="","",DATE(YEAR(_xlfn.MINIFS($B:$B,$A:$A,A1557)),MONTH(_xlfn.MINIFS($B:$B,$A:$A,A1557)),1))</f>
        <v/>
      </c>
      <c r="E1557" s="10" t="str">
        <f aca="false">IF(A1557="","",DATE(YEAR(B1557),MONTH(B1557),1))</f>
        <v/>
      </c>
      <c r="F1557" s="4" t="str">
        <f aca="false">IF(A1557="","",(YEAR(E1557)-YEAR(D1557))*12+MONTH(E1557)-MONTH(D1557))</f>
        <v/>
      </c>
      <c r="G1557" s="4" t="str">
        <f aca="false">IF(A1557="","",IF(COUNTIFS($A$2:A1557,A1557,$F$2:F1557,F1557)=1,1,0))</f>
        <v/>
      </c>
    </row>
    <row r="1558" customFormat="false" ht="15" hidden="false" customHeight="false" outlineLevel="0" collapsed="false">
      <c r="A1558" s="11"/>
      <c r="B1558" s="11"/>
      <c r="C1558" s="11"/>
      <c r="D1558" s="10" t="str">
        <f aca="false">IF(A1558="","",DATE(YEAR(_xlfn.MINIFS($B:$B,$A:$A,A1558)),MONTH(_xlfn.MINIFS($B:$B,$A:$A,A1558)),1))</f>
        <v/>
      </c>
      <c r="E1558" s="10" t="str">
        <f aca="false">IF(A1558="","",DATE(YEAR(B1558),MONTH(B1558),1))</f>
        <v/>
      </c>
      <c r="F1558" s="4" t="str">
        <f aca="false">IF(A1558="","",(YEAR(E1558)-YEAR(D1558))*12+MONTH(E1558)-MONTH(D1558))</f>
        <v/>
      </c>
      <c r="G1558" s="4" t="str">
        <f aca="false">IF(A1558="","",IF(COUNTIFS($A$2:A1558,A1558,$F$2:F1558,F1558)=1,1,0))</f>
        <v/>
      </c>
    </row>
    <row r="1559" customFormat="false" ht="15" hidden="false" customHeight="false" outlineLevel="0" collapsed="false">
      <c r="A1559" s="11"/>
      <c r="B1559" s="11"/>
      <c r="C1559" s="11"/>
      <c r="D1559" s="10" t="str">
        <f aca="false">IF(A1559="","",DATE(YEAR(_xlfn.MINIFS($B:$B,$A:$A,A1559)),MONTH(_xlfn.MINIFS($B:$B,$A:$A,A1559)),1))</f>
        <v/>
      </c>
      <c r="E1559" s="10" t="str">
        <f aca="false">IF(A1559="","",DATE(YEAR(B1559),MONTH(B1559),1))</f>
        <v/>
      </c>
      <c r="F1559" s="4" t="str">
        <f aca="false">IF(A1559="","",(YEAR(E1559)-YEAR(D1559))*12+MONTH(E1559)-MONTH(D1559))</f>
        <v/>
      </c>
      <c r="G1559" s="4" t="str">
        <f aca="false">IF(A1559="","",IF(COUNTIFS($A$2:A1559,A1559,$F$2:F1559,F1559)=1,1,0))</f>
        <v/>
      </c>
    </row>
    <row r="1560" customFormat="false" ht="15" hidden="false" customHeight="false" outlineLevel="0" collapsed="false">
      <c r="A1560" s="11"/>
      <c r="B1560" s="11"/>
      <c r="C1560" s="11"/>
      <c r="D1560" s="10" t="str">
        <f aca="false">IF(A1560="","",DATE(YEAR(_xlfn.MINIFS($B:$B,$A:$A,A1560)),MONTH(_xlfn.MINIFS($B:$B,$A:$A,A1560)),1))</f>
        <v/>
      </c>
      <c r="E1560" s="10" t="str">
        <f aca="false">IF(A1560="","",DATE(YEAR(B1560),MONTH(B1560),1))</f>
        <v/>
      </c>
      <c r="F1560" s="4" t="str">
        <f aca="false">IF(A1560="","",(YEAR(E1560)-YEAR(D1560))*12+MONTH(E1560)-MONTH(D1560))</f>
        <v/>
      </c>
      <c r="G1560" s="4" t="str">
        <f aca="false">IF(A1560="","",IF(COUNTIFS($A$2:A1560,A1560,$F$2:F1560,F1560)=1,1,0))</f>
        <v/>
      </c>
    </row>
    <row r="1561" customFormat="false" ht="15" hidden="false" customHeight="false" outlineLevel="0" collapsed="false">
      <c r="A1561" s="11"/>
      <c r="B1561" s="11"/>
      <c r="C1561" s="11"/>
      <c r="D1561" s="10" t="str">
        <f aca="false">IF(A1561="","",DATE(YEAR(_xlfn.MINIFS($B:$B,$A:$A,A1561)),MONTH(_xlfn.MINIFS($B:$B,$A:$A,A1561)),1))</f>
        <v/>
      </c>
      <c r="E1561" s="10" t="str">
        <f aca="false">IF(A1561="","",DATE(YEAR(B1561),MONTH(B1561),1))</f>
        <v/>
      </c>
      <c r="F1561" s="4" t="str">
        <f aca="false">IF(A1561="","",(YEAR(E1561)-YEAR(D1561))*12+MONTH(E1561)-MONTH(D1561))</f>
        <v/>
      </c>
      <c r="G1561" s="4" t="str">
        <f aca="false">IF(A1561="","",IF(COUNTIFS($A$2:A1561,A1561,$F$2:F1561,F1561)=1,1,0))</f>
        <v/>
      </c>
    </row>
    <row r="1562" customFormat="false" ht="15" hidden="false" customHeight="false" outlineLevel="0" collapsed="false">
      <c r="A1562" s="11"/>
      <c r="B1562" s="11"/>
      <c r="C1562" s="11"/>
      <c r="D1562" s="10" t="str">
        <f aca="false">IF(A1562="","",DATE(YEAR(_xlfn.MINIFS($B:$B,$A:$A,A1562)),MONTH(_xlfn.MINIFS($B:$B,$A:$A,A1562)),1))</f>
        <v/>
      </c>
      <c r="E1562" s="10" t="str">
        <f aca="false">IF(A1562="","",DATE(YEAR(B1562),MONTH(B1562),1))</f>
        <v/>
      </c>
      <c r="F1562" s="4" t="str">
        <f aca="false">IF(A1562="","",(YEAR(E1562)-YEAR(D1562))*12+MONTH(E1562)-MONTH(D1562))</f>
        <v/>
      </c>
      <c r="G1562" s="4" t="str">
        <f aca="false">IF(A1562="","",IF(COUNTIFS($A$2:A1562,A1562,$F$2:F1562,F1562)=1,1,0))</f>
        <v/>
      </c>
    </row>
    <row r="1563" customFormat="false" ht="15" hidden="false" customHeight="false" outlineLevel="0" collapsed="false">
      <c r="A1563" s="11"/>
      <c r="B1563" s="11"/>
      <c r="C1563" s="11"/>
      <c r="D1563" s="10" t="str">
        <f aca="false">IF(A1563="","",DATE(YEAR(_xlfn.MINIFS($B:$B,$A:$A,A1563)),MONTH(_xlfn.MINIFS($B:$B,$A:$A,A1563)),1))</f>
        <v/>
      </c>
      <c r="E1563" s="10" t="str">
        <f aca="false">IF(A1563="","",DATE(YEAR(B1563),MONTH(B1563),1))</f>
        <v/>
      </c>
      <c r="F1563" s="4" t="str">
        <f aca="false">IF(A1563="","",(YEAR(E1563)-YEAR(D1563))*12+MONTH(E1563)-MONTH(D1563))</f>
        <v/>
      </c>
      <c r="G1563" s="4" t="str">
        <f aca="false">IF(A1563="","",IF(COUNTIFS($A$2:A1563,A1563,$F$2:F1563,F1563)=1,1,0))</f>
        <v/>
      </c>
    </row>
    <row r="1564" customFormat="false" ht="15" hidden="false" customHeight="false" outlineLevel="0" collapsed="false">
      <c r="A1564" s="11"/>
      <c r="B1564" s="11"/>
      <c r="C1564" s="11"/>
      <c r="D1564" s="10" t="str">
        <f aca="false">IF(A1564="","",DATE(YEAR(_xlfn.MINIFS($B:$B,$A:$A,A1564)),MONTH(_xlfn.MINIFS($B:$B,$A:$A,A1564)),1))</f>
        <v/>
      </c>
      <c r="E1564" s="10" t="str">
        <f aca="false">IF(A1564="","",DATE(YEAR(B1564),MONTH(B1564),1))</f>
        <v/>
      </c>
      <c r="F1564" s="4" t="str">
        <f aca="false">IF(A1564="","",(YEAR(E1564)-YEAR(D1564))*12+MONTH(E1564)-MONTH(D1564))</f>
        <v/>
      </c>
      <c r="G1564" s="4" t="str">
        <f aca="false">IF(A1564="","",IF(COUNTIFS($A$2:A1564,A1564,$F$2:F1564,F1564)=1,1,0))</f>
        <v/>
      </c>
    </row>
    <row r="1565" customFormat="false" ht="15" hidden="false" customHeight="false" outlineLevel="0" collapsed="false">
      <c r="A1565" s="11"/>
      <c r="B1565" s="11"/>
      <c r="C1565" s="11"/>
      <c r="D1565" s="10" t="str">
        <f aca="false">IF(A1565="","",DATE(YEAR(_xlfn.MINIFS($B:$B,$A:$A,A1565)),MONTH(_xlfn.MINIFS($B:$B,$A:$A,A1565)),1))</f>
        <v/>
      </c>
      <c r="E1565" s="10" t="str">
        <f aca="false">IF(A1565="","",DATE(YEAR(B1565),MONTH(B1565),1))</f>
        <v/>
      </c>
      <c r="F1565" s="4" t="str">
        <f aca="false">IF(A1565="","",(YEAR(E1565)-YEAR(D1565))*12+MONTH(E1565)-MONTH(D1565))</f>
        <v/>
      </c>
      <c r="G1565" s="4" t="str">
        <f aca="false">IF(A1565="","",IF(COUNTIFS($A$2:A1565,A1565,$F$2:F1565,F1565)=1,1,0))</f>
        <v/>
      </c>
    </row>
    <row r="1566" customFormat="false" ht="15" hidden="false" customHeight="false" outlineLevel="0" collapsed="false">
      <c r="A1566" s="11"/>
      <c r="B1566" s="11"/>
      <c r="C1566" s="11"/>
      <c r="D1566" s="10" t="str">
        <f aca="false">IF(A1566="","",DATE(YEAR(_xlfn.MINIFS($B:$B,$A:$A,A1566)),MONTH(_xlfn.MINIFS($B:$B,$A:$A,A1566)),1))</f>
        <v/>
      </c>
      <c r="E1566" s="10" t="str">
        <f aca="false">IF(A1566="","",DATE(YEAR(B1566),MONTH(B1566),1))</f>
        <v/>
      </c>
      <c r="F1566" s="4" t="str">
        <f aca="false">IF(A1566="","",(YEAR(E1566)-YEAR(D1566))*12+MONTH(E1566)-MONTH(D1566))</f>
        <v/>
      </c>
      <c r="G1566" s="4" t="str">
        <f aca="false">IF(A1566="","",IF(COUNTIFS($A$2:A1566,A1566,$F$2:F1566,F1566)=1,1,0))</f>
        <v/>
      </c>
    </row>
    <row r="1567" customFormat="false" ht="15" hidden="false" customHeight="false" outlineLevel="0" collapsed="false">
      <c r="A1567" s="11"/>
      <c r="B1567" s="11"/>
      <c r="C1567" s="11"/>
      <c r="D1567" s="10" t="str">
        <f aca="false">IF(A1567="","",DATE(YEAR(_xlfn.MINIFS($B:$B,$A:$A,A1567)),MONTH(_xlfn.MINIFS($B:$B,$A:$A,A1567)),1))</f>
        <v/>
      </c>
      <c r="E1567" s="10" t="str">
        <f aca="false">IF(A1567="","",DATE(YEAR(B1567),MONTH(B1567),1))</f>
        <v/>
      </c>
      <c r="F1567" s="4" t="str">
        <f aca="false">IF(A1567="","",(YEAR(E1567)-YEAR(D1567))*12+MONTH(E1567)-MONTH(D1567))</f>
        <v/>
      </c>
      <c r="G1567" s="4" t="str">
        <f aca="false">IF(A1567="","",IF(COUNTIFS($A$2:A1567,A1567,$F$2:F1567,F1567)=1,1,0))</f>
        <v/>
      </c>
    </row>
    <row r="1568" customFormat="false" ht="15" hidden="false" customHeight="false" outlineLevel="0" collapsed="false">
      <c r="A1568" s="11"/>
      <c r="B1568" s="11"/>
      <c r="C1568" s="11"/>
      <c r="D1568" s="10" t="str">
        <f aca="false">IF(A1568="","",DATE(YEAR(_xlfn.MINIFS($B:$B,$A:$A,A1568)),MONTH(_xlfn.MINIFS($B:$B,$A:$A,A1568)),1))</f>
        <v/>
      </c>
      <c r="E1568" s="10" t="str">
        <f aca="false">IF(A1568="","",DATE(YEAR(B1568),MONTH(B1568),1))</f>
        <v/>
      </c>
      <c r="F1568" s="4" t="str">
        <f aca="false">IF(A1568="","",(YEAR(E1568)-YEAR(D1568))*12+MONTH(E1568)-MONTH(D1568))</f>
        <v/>
      </c>
      <c r="G1568" s="4" t="str">
        <f aca="false">IF(A1568="","",IF(COUNTIFS($A$2:A1568,A1568,$F$2:F1568,F1568)=1,1,0))</f>
        <v/>
      </c>
    </row>
    <row r="1569" customFormat="false" ht="15" hidden="false" customHeight="false" outlineLevel="0" collapsed="false">
      <c r="A1569" s="11"/>
      <c r="B1569" s="11"/>
      <c r="C1569" s="11"/>
      <c r="D1569" s="10" t="str">
        <f aca="false">IF(A1569="","",DATE(YEAR(_xlfn.MINIFS($B:$B,$A:$A,A1569)),MONTH(_xlfn.MINIFS($B:$B,$A:$A,A1569)),1))</f>
        <v/>
      </c>
      <c r="E1569" s="10" t="str">
        <f aca="false">IF(A1569="","",DATE(YEAR(B1569),MONTH(B1569),1))</f>
        <v/>
      </c>
      <c r="F1569" s="4" t="str">
        <f aca="false">IF(A1569="","",(YEAR(E1569)-YEAR(D1569))*12+MONTH(E1569)-MONTH(D1569))</f>
        <v/>
      </c>
      <c r="G1569" s="4" t="str">
        <f aca="false">IF(A1569="","",IF(COUNTIFS($A$2:A1569,A1569,$F$2:F1569,F1569)=1,1,0))</f>
        <v/>
      </c>
    </row>
    <row r="1570" customFormat="false" ht="15" hidden="false" customHeight="false" outlineLevel="0" collapsed="false">
      <c r="A1570" s="11"/>
      <c r="B1570" s="11"/>
      <c r="C1570" s="11"/>
      <c r="D1570" s="10" t="str">
        <f aca="false">IF(A1570="","",DATE(YEAR(_xlfn.MINIFS($B:$B,$A:$A,A1570)),MONTH(_xlfn.MINIFS($B:$B,$A:$A,A1570)),1))</f>
        <v/>
      </c>
      <c r="E1570" s="10" t="str">
        <f aca="false">IF(A1570="","",DATE(YEAR(B1570),MONTH(B1570),1))</f>
        <v/>
      </c>
      <c r="F1570" s="4" t="str">
        <f aca="false">IF(A1570="","",(YEAR(E1570)-YEAR(D1570))*12+MONTH(E1570)-MONTH(D1570))</f>
        <v/>
      </c>
      <c r="G1570" s="4" t="str">
        <f aca="false">IF(A1570="","",IF(COUNTIFS($A$2:A1570,A1570,$F$2:F1570,F1570)=1,1,0))</f>
        <v/>
      </c>
    </row>
    <row r="1571" customFormat="false" ht="15" hidden="false" customHeight="false" outlineLevel="0" collapsed="false">
      <c r="A1571" s="11"/>
      <c r="B1571" s="11"/>
      <c r="C1571" s="11"/>
      <c r="D1571" s="10" t="str">
        <f aca="false">IF(A1571="","",DATE(YEAR(_xlfn.MINIFS($B:$B,$A:$A,A1571)),MONTH(_xlfn.MINIFS($B:$B,$A:$A,A1571)),1))</f>
        <v/>
      </c>
      <c r="E1571" s="10" t="str">
        <f aca="false">IF(A1571="","",DATE(YEAR(B1571),MONTH(B1571),1))</f>
        <v/>
      </c>
      <c r="F1571" s="4" t="str">
        <f aca="false">IF(A1571="","",(YEAR(E1571)-YEAR(D1571))*12+MONTH(E1571)-MONTH(D1571))</f>
        <v/>
      </c>
      <c r="G1571" s="4" t="str">
        <f aca="false">IF(A1571="","",IF(COUNTIFS($A$2:A1571,A1571,$F$2:F1571,F1571)=1,1,0))</f>
        <v/>
      </c>
    </row>
    <row r="1572" customFormat="false" ht="15" hidden="false" customHeight="false" outlineLevel="0" collapsed="false">
      <c r="A1572" s="11"/>
      <c r="B1572" s="11"/>
      <c r="C1572" s="11"/>
      <c r="D1572" s="10" t="str">
        <f aca="false">IF(A1572="","",DATE(YEAR(_xlfn.MINIFS($B:$B,$A:$A,A1572)),MONTH(_xlfn.MINIFS($B:$B,$A:$A,A1572)),1))</f>
        <v/>
      </c>
      <c r="E1572" s="10" t="str">
        <f aca="false">IF(A1572="","",DATE(YEAR(B1572),MONTH(B1572),1))</f>
        <v/>
      </c>
      <c r="F1572" s="4" t="str">
        <f aca="false">IF(A1572="","",(YEAR(E1572)-YEAR(D1572))*12+MONTH(E1572)-MONTH(D1572))</f>
        <v/>
      </c>
      <c r="G1572" s="4" t="str">
        <f aca="false">IF(A1572="","",IF(COUNTIFS($A$2:A1572,A1572,$F$2:F1572,F1572)=1,1,0))</f>
        <v/>
      </c>
    </row>
    <row r="1573" customFormat="false" ht="15" hidden="false" customHeight="false" outlineLevel="0" collapsed="false">
      <c r="A1573" s="11"/>
      <c r="B1573" s="11"/>
      <c r="C1573" s="11"/>
      <c r="D1573" s="10" t="str">
        <f aca="false">IF(A1573="","",DATE(YEAR(_xlfn.MINIFS($B:$B,$A:$A,A1573)),MONTH(_xlfn.MINIFS($B:$B,$A:$A,A1573)),1))</f>
        <v/>
      </c>
      <c r="E1573" s="10" t="str">
        <f aca="false">IF(A1573="","",DATE(YEAR(B1573),MONTH(B1573),1))</f>
        <v/>
      </c>
      <c r="F1573" s="4" t="str">
        <f aca="false">IF(A1573="","",(YEAR(E1573)-YEAR(D1573))*12+MONTH(E1573)-MONTH(D1573))</f>
        <v/>
      </c>
      <c r="G1573" s="4" t="str">
        <f aca="false">IF(A1573="","",IF(COUNTIFS($A$2:A1573,A1573,$F$2:F1573,F1573)=1,1,0))</f>
        <v/>
      </c>
    </row>
    <row r="1574" customFormat="false" ht="15" hidden="false" customHeight="false" outlineLevel="0" collapsed="false">
      <c r="A1574" s="11"/>
      <c r="B1574" s="11"/>
      <c r="C1574" s="11"/>
      <c r="D1574" s="10" t="str">
        <f aca="false">IF(A1574="","",DATE(YEAR(_xlfn.MINIFS($B:$B,$A:$A,A1574)),MONTH(_xlfn.MINIFS($B:$B,$A:$A,A1574)),1))</f>
        <v/>
      </c>
      <c r="E1574" s="10" t="str">
        <f aca="false">IF(A1574="","",DATE(YEAR(B1574),MONTH(B1574),1))</f>
        <v/>
      </c>
      <c r="F1574" s="4" t="str">
        <f aca="false">IF(A1574="","",(YEAR(E1574)-YEAR(D1574))*12+MONTH(E1574)-MONTH(D1574))</f>
        <v/>
      </c>
      <c r="G1574" s="4" t="str">
        <f aca="false">IF(A1574="","",IF(COUNTIFS($A$2:A1574,A1574,$F$2:F1574,F1574)=1,1,0))</f>
        <v/>
      </c>
    </row>
    <row r="1575" customFormat="false" ht="15" hidden="false" customHeight="false" outlineLevel="0" collapsed="false">
      <c r="A1575" s="11"/>
      <c r="B1575" s="11"/>
      <c r="C1575" s="11"/>
      <c r="D1575" s="10" t="str">
        <f aca="false">IF(A1575="","",DATE(YEAR(_xlfn.MINIFS($B:$B,$A:$A,A1575)),MONTH(_xlfn.MINIFS($B:$B,$A:$A,A1575)),1))</f>
        <v/>
      </c>
      <c r="E1575" s="10" t="str">
        <f aca="false">IF(A1575="","",DATE(YEAR(B1575),MONTH(B1575),1))</f>
        <v/>
      </c>
      <c r="F1575" s="4" t="str">
        <f aca="false">IF(A1575="","",(YEAR(E1575)-YEAR(D1575))*12+MONTH(E1575)-MONTH(D1575))</f>
        <v/>
      </c>
      <c r="G1575" s="4" t="str">
        <f aca="false">IF(A1575="","",IF(COUNTIFS($A$2:A1575,A1575,$F$2:F1575,F1575)=1,1,0))</f>
        <v/>
      </c>
    </row>
    <row r="1576" customFormat="false" ht="15" hidden="false" customHeight="false" outlineLevel="0" collapsed="false">
      <c r="A1576" s="11"/>
      <c r="B1576" s="11"/>
      <c r="C1576" s="11"/>
      <c r="D1576" s="10" t="str">
        <f aca="false">IF(A1576="","",DATE(YEAR(_xlfn.MINIFS($B:$B,$A:$A,A1576)),MONTH(_xlfn.MINIFS($B:$B,$A:$A,A1576)),1))</f>
        <v/>
      </c>
      <c r="E1576" s="10" t="str">
        <f aca="false">IF(A1576="","",DATE(YEAR(B1576),MONTH(B1576),1))</f>
        <v/>
      </c>
      <c r="F1576" s="4" t="str">
        <f aca="false">IF(A1576="","",(YEAR(E1576)-YEAR(D1576))*12+MONTH(E1576)-MONTH(D1576))</f>
        <v/>
      </c>
      <c r="G1576" s="4" t="str">
        <f aca="false">IF(A1576="","",IF(COUNTIFS($A$2:A1576,A1576,$F$2:F1576,F1576)=1,1,0))</f>
        <v/>
      </c>
    </row>
    <row r="1577" customFormat="false" ht="15" hidden="false" customHeight="false" outlineLevel="0" collapsed="false">
      <c r="A1577" s="11"/>
      <c r="B1577" s="11"/>
      <c r="C1577" s="11"/>
      <c r="D1577" s="10" t="str">
        <f aca="false">IF(A1577="","",DATE(YEAR(_xlfn.MINIFS($B:$B,$A:$A,A1577)),MONTH(_xlfn.MINIFS($B:$B,$A:$A,A1577)),1))</f>
        <v/>
      </c>
      <c r="E1577" s="10" t="str">
        <f aca="false">IF(A1577="","",DATE(YEAR(B1577),MONTH(B1577),1))</f>
        <v/>
      </c>
      <c r="F1577" s="4" t="str">
        <f aca="false">IF(A1577="","",(YEAR(E1577)-YEAR(D1577))*12+MONTH(E1577)-MONTH(D1577))</f>
        <v/>
      </c>
      <c r="G1577" s="4" t="str">
        <f aca="false">IF(A1577="","",IF(COUNTIFS($A$2:A1577,A1577,$F$2:F1577,F1577)=1,1,0))</f>
        <v/>
      </c>
    </row>
    <row r="1578" customFormat="false" ht="15" hidden="false" customHeight="false" outlineLevel="0" collapsed="false">
      <c r="A1578" s="11"/>
      <c r="B1578" s="11"/>
      <c r="C1578" s="11"/>
      <c r="D1578" s="10" t="str">
        <f aca="false">IF(A1578="","",DATE(YEAR(_xlfn.MINIFS($B:$B,$A:$A,A1578)),MONTH(_xlfn.MINIFS($B:$B,$A:$A,A1578)),1))</f>
        <v/>
      </c>
      <c r="E1578" s="10" t="str">
        <f aca="false">IF(A1578="","",DATE(YEAR(B1578),MONTH(B1578),1))</f>
        <v/>
      </c>
      <c r="F1578" s="4" t="str">
        <f aca="false">IF(A1578="","",(YEAR(E1578)-YEAR(D1578))*12+MONTH(E1578)-MONTH(D1578))</f>
        <v/>
      </c>
      <c r="G1578" s="4" t="str">
        <f aca="false">IF(A1578="","",IF(COUNTIFS($A$2:A1578,A1578,$F$2:F1578,F1578)=1,1,0))</f>
        <v/>
      </c>
    </row>
    <row r="1579" customFormat="false" ht="15" hidden="false" customHeight="false" outlineLevel="0" collapsed="false">
      <c r="A1579" s="11"/>
      <c r="B1579" s="11"/>
      <c r="C1579" s="11"/>
      <c r="D1579" s="10" t="str">
        <f aca="false">IF(A1579="","",DATE(YEAR(_xlfn.MINIFS($B:$B,$A:$A,A1579)),MONTH(_xlfn.MINIFS($B:$B,$A:$A,A1579)),1))</f>
        <v/>
      </c>
      <c r="E1579" s="10" t="str">
        <f aca="false">IF(A1579="","",DATE(YEAR(B1579),MONTH(B1579),1))</f>
        <v/>
      </c>
      <c r="F1579" s="4" t="str">
        <f aca="false">IF(A1579="","",(YEAR(E1579)-YEAR(D1579))*12+MONTH(E1579)-MONTH(D1579))</f>
        <v/>
      </c>
      <c r="G1579" s="4" t="str">
        <f aca="false">IF(A1579="","",IF(COUNTIFS($A$2:A1579,A1579,$F$2:F1579,F1579)=1,1,0))</f>
        <v/>
      </c>
    </row>
    <row r="1580" customFormat="false" ht="15" hidden="false" customHeight="false" outlineLevel="0" collapsed="false">
      <c r="A1580" s="11"/>
      <c r="B1580" s="11"/>
      <c r="C1580" s="11"/>
      <c r="D1580" s="10" t="str">
        <f aca="false">IF(A1580="","",DATE(YEAR(_xlfn.MINIFS($B:$B,$A:$A,A1580)),MONTH(_xlfn.MINIFS($B:$B,$A:$A,A1580)),1))</f>
        <v/>
      </c>
      <c r="E1580" s="10" t="str">
        <f aca="false">IF(A1580="","",DATE(YEAR(B1580),MONTH(B1580),1))</f>
        <v/>
      </c>
      <c r="F1580" s="4" t="str">
        <f aca="false">IF(A1580="","",(YEAR(E1580)-YEAR(D1580))*12+MONTH(E1580)-MONTH(D1580))</f>
        <v/>
      </c>
      <c r="G1580" s="4" t="str">
        <f aca="false">IF(A1580="","",IF(COUNTIFS($A$2:A1580,A1580,$F$2:F1580,F1580)=1,1,0))</f>
        <v/>
      </c>
    </row>
    <row r="1581" customFormat="false" ht="15" hidden="false" customHeight="false" outlineLevel="0" collapsed="false">
      <c r="A1581" s="11"/>
      <c r="B1581" s="11"/>
      <c r="C1581" s="11"/>
      <c r="D1581" s="10" t="str">
        <f aca="false">IF(A1581="","",DATE(YEAR(_xlfn.MINIFS($B:$B,$A:$A,A1581)),MONTH(_xlfn.MINIFS($B:$B,$A:$A,A1581)),1))</f>
        <v/>
      </c>
      <c r="E1581" s="10" t="str">
        <f aca="false">IF(A1581="","",DATE(YEAR(B1581),MONTH(B1581),1))</f>
        <v/>
      </c>
      <c r="F1581" s="4" t="str">
        <f aca="false">IF(A1581="","",(YEAR(E1581)-YEAR(D1581))*12+MONTH(E1581)-MONTH(D1581))</f>
        <v/>
      </c>
      <c r="G1581" s="4" t="str">
        <f aca="false">IF(A1581="","",IF(COUNTIFS($A$2:A1581,A1581,$F$2:F1581,F1581)=1,1,0))</f>
        <v/>
      </c>
    </row>
    <row r="1582" customFormat="false" ht="15" hidden="false" customHeight="false" outlineLevel="0" collapsed="false">
      <c r="A1582" s="11"/>
      <c r="B1582" s="11"/>
      <c r="C1582" s="11"/>
      <c r="D1582" s="10" t="str">
        <f aca="false">IF(A1582="","",DATE(YEAR(_xlfn.MINIFS($B:$B,$A:$A,A1582)),MONTH(_xlfn.MINIFS($B:$B,$A:$A,A1582)),1))</f>
        <v/>
      </c>
      <c r="E1582" s="10" t="str">
        <f aca="false">IF(A1582="","",DATE(YEAR(B1582),MONTH(B1582),1))</f>
        <v/>
      </c>
      <c r="F1582" s="4" t="str">
        <f aca="false">IF(A1582="","",(YEAR(E1582)-YEAR(D1582))*12+MONTH(E1582)-MONTH(D1582))</f>
        <v/>
      </c>
      <c r="G1582" s="4" t="str">
        <f aca="false">IF(A1582="","",IF(COUNTIFS($A$2:A1582,A1582,$F$2:F1582,F1582)=1,1,0))</f>
        <v/>
      </c>
    </row>
    <row r="1583" customFormat="false" ht="15" hidden="false" customHeight="false" outlineLevel="0" collapsed="false">
      <c r="A1583" s="11"/>
      <c r="B1583" s="11"/>
      <c r="C1583" s="11"/>
      <c r="D1583" s="10" t="str">
        <f aca="false">IF(A1583="","",DATE(YEAR(_xlfn.MINIFS($B:$B,$A:$A,A1583)),MONTH(_xlfn.MINIFS($B:$B,$A:$A,A1583)),1))</f>
        <v/>
      </c>
      <c r="E1583" s="10" t="str">
        <f aca="false">IF(A1583="","",DATE(YEAR(B1583),MONTH(B1583),1))</f>
        <v/>
      </c>
      <c r="F1583" s="4" t="str">
        <f aca="false">IF(A1583="","",(YEAR(E1583)-YEAR(D1583))*12+MONTH(E1583)-MONTH(D1583))</f>
        <v/>
      </c>
      <c r="G1583" s="4" t="str">
        <f aca="false">IF(A1583="","",IF(COUNTIFS($A$2:A1583,A1583,$F$2:F1583,F1583)=1,1,0))</f>
        <v/>
      </c>
    </row>
    <row r="1584" customFormat="false" ht="15" hidden="false" customHeight="false" outlineLevel="0" collapsed="false">
      <c r="A1584" s="11"/>
      <c r="B1584" s="11"/>
      <c r="C1584" s="11"/>
      <c r="D1584" s="10" t="str">
        <f aca="false">IF(A1584="","",DATE(YEAR(_xlfn.MINIFS($B:$B,$A:$A,A1584)),MONTH(_xlfn.MINIFS($B:$B,$A:$A,A1584)),1))</f>
        <v/>
      </c>
      <c r="E1584" s="10" t="str">
        <f aca="false">IF(A1584="","",DATE(YEAR(B1584),MONTH(B1584),1))</f>
        <v/>
      </c>
      <c r="F1584" s="4" t="str">
        <f aca="false">IF(A1584="","",(YEAR(E1584)-YEAR(D1584))*12+MONTH(E1584)-MONTH(D1584))</f>
        <v/>
      </c>
      <c r="G1584" s="4" t="str">
        <f aca="false">IF(A1584="","",IF(COUNTIFS($A$2:A1584,A1584,$F$2:F1584,F1584)=1,1,0))</f>
        <v/>
      </c>
    </row>
    <row r="1585" customFormat="false" ht="15" hidden="false" customHeight="false" outlineLevel="0" collapsed="false">
      <c r="A1585" s="11"/>
      <c r="B1585" s="11"/>
      <c r="C1585" s="11"/>
      <c r="D1585" s="10" t="str">
        <f aca="false">IF(A1585="","",DATE(YEAR(_xlfn.MINIFS($B:$B,$A:$A,A1585)),MONTH(_xlfn.MINIFS($B:$B,$A:$A,A1585)),1))</f>
        <v/>
      </c>
      <c r="E1585" s="10" t="str">
        <f aca="false">IF(A1585="","",DATE(YEAR(B1585),MONTH(B1585),1))</f>
        <v/>
      </c>
      <c r="F1585" s="4" t="str">
        <f aca="false">IF(A1585="","",(YEAR(E1585)-YEAR(D1585))*12+MONTH(E1585)-MONTH(D1585))</f>
        <v/>
      </c>
      <c r="G1585" s="4" t="str">
        <f aca="false">IF(A1585="","",IF(COUNTIFS($A$2:A1585,A1585,$F$2:F1585,F1585)=1,1,0))</f>
        <v/>
      </c>
    </row>
    <row r="1586" customFormat="false" ht="15" hidden="false" customHeight="false" outlineLevel="0" collapsed="false">
      <c r="A1586" s="11"/>
      <c r="B1586" s="11"/>
      <c r="C1586" s="11"/>
      <c r="D1586" s="10" t="str">
        <f aca="false">IF(A1586="","",DATE(YEAR(_xlfn.MINIFS($B:$B,$A:$A,A1586)),MONTH(_xlfn.MINIFS($B:$B,$A:$A,A1586)),1))</f>
        <v/>
      </c>
      <c r="E1586" s="10" t="str">
        <f aca="false">IF(A1586="","",DATE(YEAR(B1586),MONTH(B1586),1))</f>
        <v/>
      </c>
      <c r="F1586" s="4" t="str">
        <f aca="false">IF(A1586="","",(YEAR(E1586)-YEAR(D1586))*12+MONTH(E1586)-MONTH(D1586))</f>
        <v/>
      </c>
      <c r="G1586" s="4" t="str">
        <f aca="false">IF(A1586="","",IF(COUNTIFS($A$2:A1586,A1586,$F$2:F1586,F1586)=1,1,0))</f>
        <v/>
      </c>
    </row>
    <row r="1587" customFormat="false" ht="15" hidden="false" customHeight="false" outlineLevel="0" collapsed="false">
      <c r="A1587" s="11"/>
      <c r="B1587" s="11"/>
      <c r="C1587" s="11"/>
      <c r="D1587" s="10" t="str">
        <f aca="false">IF(A1587="","",DATE(YEAR(_xlfn.MINIFS($B:$B,$A:$A,A1587)),MONTH(_xlfn.MINIFS($B:$B,$A:$A,A1587)),1))</f>
        <v/>
      </c>
      <c r="E1587" s="10" t="str">
        <f aca="false">IF(A1587="","",DATE(YEAR(B1587),MONTH(B1587),1))</f>
        <v/>
      </c>
      <c r="F1587" s="4" t="str">
        <f aca="false">IF(A1587="","",(YEAR(E1587)-YEAR(D1587))*12+MONTH(E1587)-MONTH(D1587))</f>
        <v/>
      </c>
      <c r="G1587" s="4" t="str">
        <f aca="false">IF(A1587="","",IF(COUNTIFS($A$2:A1587,A1587,$F$2:F1587,F1587)=1,1,0))</f>
        <v/>
      </c>
    </row>
    <row r="1588" customFormat="false" ht="15" hidden="false" customHeight="false" outlineLevel="0" collapsed="false">
      <c r="A1588" s="11"/>
      <c r="B1588" s="11"/>
      <c r="C1588" s="11"/>
      <c r="D1588" s="10" t="str">
        <f aca="false">IF(A1588="","",DATE(YEAR(_xlfn.MINIFS($B:$B,$A:$A,A1588)),MONTH(_xlfn.MINIFS($B:$B,$A:$A,A1588)),1))</f>
        <v/>
      </c>
      <c r="E1588" s="10" t="str">
        <f aca="false">IF(A1588="","",DATE(YEAR(B1588),MONTH(B1588),1))</f>
        <v/>
      </c>
      <c r="F1588" s="4" t="str">
        <f aca="false">IF(A1588="","",(YEAR(E1588)-YEAR(D1588))*12+MONTH(E1588)-MONTH(D1588))</f>
        <v/>
      </c>
      <c r="G1588" s="4" t="str">
        <f aca="false">IF(A1588="","",IF(COUNTIFS($A$2:A1588,A1588,$F$2:F1588,F1588)=1,1,0))</f>
        <v/>
      </c>
    </row>
    <row r="1589" customFormat="false" ht="15" hidden="false" customHeight="false" outlineLevel="0" collapsed="false">
      <c r="A1589" s="11"/>
      <c r="B1589" s="11"/>
      <c r="C1589" s="11"/>
      <c r="D1589" s="10" t="str">
        <f aca="false">IF(A1589="","",DATE(YEAR(_xlfn.MINIFS($B:$B,$A:$A,A1589)),MONTH(_xlfn.MINIFS($B:$B,$A:$A,A1589)),1))</f>
        <v/>
      </c>
      <c r="E1589" s="10" t="str">
        <f aca="false">IF(A1589="","",DATE(YEAR(B1589),MONTH(B1589),1))</f>
        <v/>
      </c>
      <c r="F1589" s="4" t="str">
        <f aca="false">IF(A1589="","",(YEAR(E1589)-YEAR(D1589))*12+MONTH(E1589)-MONTH(D1589))</f>
        <v/>
      </c>
      <c r="G1589" s="4" t="str">
        <f aca="false">IF(A1589="","",IF(COUNTIFS($A$2:A1589,A1589,$F$2:F1589,F1589)=1,1,0))</f>
        <v/>
      </c>
    </row>
    <row r="1590" customFormat="false" ht="15" hidden="false" customHeight="false" outlineLevel="0" collapsed="false">
      <c r="A1590" s="11"/>
      <c r="B1590" s="11"/>
      <c r="C1590" s="11"/>
      <c r="D1590" s="10" t="str">
        <f aca="false">IF(A1590="","",DATE(YEAR(_xlfn.MINIFS($B:$B,$A:$A,A1590)),MONTH(_xlfn.MINIFS($B:$B,$A:$A,A1590)),1))</f>
        <v/>
      </c>
      <c r="E1590" s="10" t="str">
        <f aca="false">IF(A1590="","",DATE(YEAR(B1590),MONTH(B1590),1))</f>
        <v/>
      </c>
      <c r="F1590" s="4" t="str">
        <f aca="false">IF(A1590="","",(YEAR(E1590)-YEAR(D1590))*12+MONTH(E1590)-MONTH(D1590))</f>
        <v/>
      </c>
      <c r="G1590" s="4" t="str">
        <f aca="false">IF(A1590="","",IF(COUNTIFS($A$2:A1590,A1590,$F$2:F1590,F1590)=1,1,0))</f>
        <v/>
      </c>
    </row>
    <row r="1591" customFormat="false" ht="15" hidden="false" customHeight="false" outlineLevel="0" collapsed="false">
      <c r="A1591" s="11"/>
      <c r="B1591" s="11"/>
      <c r="C1591" s="11"/>
      <c r="D1591" s="10" t="str">
        <f aca="false">IF(A1591="","",DATE(YEAR(_xlfn.MINIFS($B:$B,$A:$A,A1591)),MONTH(_xlfn.MINIFS($B:$B,$A:$A,A1591)),1))</f>
        <v/>
      </c>
      <c r="E1591" s="10" t="str">
        <f aca="false">IF(A1591="","",DATE(YEAR(B1591),MONTH(B1591),1))</f>
        <v/>
      </c>
      <c r="F1591" s="4" t="str">
        <f aca="false">IF(A1591="","",(YEAR(E1591)-YEAR(D1591))*12+MONTH(E1591)-MONTH(D1591))</f>
        <v/>
      </c>
      <c r="G1591" s="4" t="str">
        <f aca="false">IF(A1591="","",IF(COUNTIFS($A$2:A1591,A1591,$F$2:F1591,F1591)=1,1,0))</f>
        <v/>
      </c>
    </row>
    <row r="1592" customFormat="false" ht="15" hidden="false" customHeight="false" outlineLevel="0" collapsed="false">
      <c r="A1592" s="11"/>
      <c r="B1592" s="11"/>
      <c r="C1592" s="11"/>
      <c r="D1592" s="10" t="str">
        <f aca="false">IF(A1592="","",DATE(YEAR(_xlfn.MINIFS($B:$B,$A:$A,A1592)),MONTH(_xlfn.MINIFS($B:$B,$A:$A,A1592)),1))</f>
        <v/>
      </c>
      <c r="E1592" s="10" t="str">
        <f aca="false">IF(A1592="","",DATE(YEAR(B1592),MONTH(B1592),1))</f>
        <v/>
      </c>
      <c r="F1592" s="4" t="str">
        <f aca="false">IF(A1592="","",(YEAR(E1592)-YEAR(D1592))*12+MONTH(E1592)-MONTH(D1592))</f>
        <v/>
      </c>
      <c r="G1592" s="4" t="str">
        <f aca="false">IF(A1592="","",IF(COUNTIFS($A$2:A1592,A1592,$F$2:F1592,F1592)=1,1,0))</f>
        <v/>
      </c>
    </row>
    <row r="1593" customFormat="false" ht="15" hidden="false" customHeight="false" outlineLevel="0" collapsed="false">
      <c r="A1593" s="11"/>
      <c r="B1593" s="11"/>
      <c r="C1593" s="11"/>
      <c r="D1593" s="10" t="str">
        <f aca="false">IF(A1593="","",DATE(YEAR(_xlfn.MINIFS($B:$B,$A:$A,A1593)),MONTH(_xlfn.MINIFS($B:$B,$A:$A,A1593)),1))</f>
        <v/>
      </c>
      <c r="E1593" s="10" t="str">
        <f aca="false">IF(A1593="","",DATE(YEAR(B1593),MONTH(B1593),1))</f>
        <v/>
      </c>
      <c r="F1593" s="4" t="str">
        <f aca="false">IF(A1593="","",(YEAR(E1593)-YEAR(D1593))*12+MONTH(E1593)-MONTH(D1593))</f>
        <v/>
      </c>
      <c r="G1593" s="4" t="str">
        <f aca="false">IF(A1593="","",IF(COUNTIFS($A$2:A1593,A1593,$F$2:F1593,F1593)=1,1,0))</f>
        <v/>
      </c>
    </row>
    <row r="1594" customFormat="false" ht="15" hidden="false" customHeight="false" outlineLevel="0" collapsed="false">
      <c r="A1594" s="11"/>
      <c r="B1594" s="11"/>
      <c r="C1594" s="11"/>
      <c r="D1594" s="10" t="str">
        <f aca="false">IF(A1594="","",DATE(YEAR(_xlfn.MINIFS($B:$B,$A:$A,A1594)),MONTH(_xlfn.MINIFS($B:$B,$A:$A,A1594)),1))</f>
        <v/>
      </c>
      <c r="E1594" s="10" t="str">
        <f aca="false">IF(A1594="","",DATE(YEAR(B1594),MONTH(B1594),1))</f>
        <v/>
      </c>
      <c r="F1594" s="4" t="str">
        <f aca="false">IF(A1594="","",(YEAR(E1594)-YEAR(D1594))*12+MONTH(E1594)-MONTH(D1594))</f>
        <v/>
      </c>
      <c r="G1594" s="4" t="str">
        <f aca="false">IF(A1594="","",IF(COUNTIFS($A$2:A1594,A1594,$F$2:F1594,F1594)=1,1,0))</f>
        <v/>
      </c>
    </row>
    <row r="1595" customFormat="false" ht="15" hidden="false" customHeight="false" outlineLevel="0" collapsed="false">
      <c r="A1595" s="11"/>
      <c r="B1595" s="11"/>
      <c r="C1595" s="11"/>
      <c r="D1595" s="10" t="str">
        <f aca="false">IF(A1595="","",DATE(YEAR(_xlfn.MINIFS($B:$B,$A:$A,A1595)),MONTH(_xlfn.MINIFS($B:$B,$A:$A,A1595)),1))</f>
        <v/>
      </c>
      <c r="E1595" s="10" t="str">
        <f aca="false">IF(A1595="","",DATE(YEAR(B1595),MONTH(B1595),1))</f>
        <v/>
      </c>
      <c r="F1595" s="4" t="str">
        <f aca="false">IF(A1595="","",(YEAR(E1595)-YEAR(D1595))*12+MONTH(E1595)-MONTH(D1595))</f>
        <v/>
      </c>
      <c r="G1595" s="4" t="str">
        <f aca="false">IF(A1595="","",IF(COUNTIFS($A$2:A1595,A1595,$F$2:F1595,F1595)=1,1,0))</f>
        <v/>
      </c>
    </row>
    <row r="1596" customFormat="false" ht="15" hidden="false" customHeight="false" outlineLevel="0" collapsed="false">
      <c r="A1596" s="11"/>
      <c r="B1596" s="11"/>
      <c r="C1596" s="11"/>
      <c r="D1596" s="10" t="str">
        <f aca="false">IF(A1596="","",DATE(YEAR(_xlfn.MINIFS($B:$B,$A:$A,A1596)),MONTH(_xlfn.MINIFS($B:$B,$A:$A,A1596)),1))</f>
        <v/>
      </c>
      <c r="E1596" s="10" t="str">
        <f aca="false">IF(A1596="","",DATE(YEAR(B1596),MONTH(B1596),1))</f>
        <v/>
      </c>
      <c r="F1596" s="4" t="str">
        <f aca="false">IF(A1596="","",(YEAR(E1596)-YEAR(D1596))*12+MONTH(E1596)-MONTH(D1596))</f>
        <v/>
      </c>
      <c r="G1596" s="4" t="str">
        <f aca="false">IF(A1596="","",IF(COUNTIFS($A$2:A1596,A1596,$F$2:F1596,F1596)=1,1,0))</f>
        <v/>
      </c>
    </row>
    <row r="1597" customFormat="false" ht="15" hidden="false" customHeight="false" outlineLevel="0" collapsed="false">
      <c r="A1597" s="11"/>
      <c r="B1597" s="11"/>
      <c r="C1597" s="11"/>
      <c r="D1597" s="10" t="str">
        <f aca="false">IF(A1597="","",DATE(YEAR(_xlfn.MINIFS($B:$B,$A:$A,A1597)),MONTH(_xlfn.MINIFS($B:$B,$A:$A,A1597)),1))</f>
        <v/>
      </c>
      <c r="E1597" s="10" t="str">
        <f aca="false">IF(A1597="","",DATE(YEAR(B1597),MONTH(B1597),1))</f>
        <v/>
      </c>
      <c r="F1597" s="4" t="str">
        <f aca="false">IF(A1597="","",(YEAR(E1597)-YEAR(D1597))*12+MONTH(E1597)-MONTH(D1597))</f>
        <v/>
      </c>
      <c r="G1597" s="4" t="str">
        <f aca="false">IF(A1597="","",IF(COUNTIFS($A$2:A1597,A1597,$F$2:F1597,F1597)=1,1,0))</f>
        <v/>
      </c>
    </row>
    <row r="1598" customFormat="false" ht="15" hidden="false" customHeight="false" outlineLevel="0" collapsed="false">
      <c r="A1598" s="11"/>
      <c r="B1598" s="11"/>
      <c r="C1598" s="11"/>
      <c r="D1598" s="10" t="str">
        <f aca="false">IF(A1598="","",DATE(YEAR(_xlfn.MINIFS($B:$B,$A:$A,A1598)),MONTH(_xlfn.MINIFS($B:$B,$A:$A,A1598)),1))</f>
        <v/>
      </c>
      <c r="E1598" s="10" t="str">
        <f aca="false">IF(A1598="","",DATE(YEAR(B1598),MONTH(B1598),1))</f>
        <v/>
      </c>
      <c r="F1598" s="4" t="str">
        <f aca="false">IF(A1598="","",(YEAR(E1598)-YEAR(D1598))*12+MONTH(E1598)-MONTH(D1598))</f>
        <v/>
      </c>
      <c r="G1598" s="4" t="str">
        <f aca="false">IF(A1598="","",IF(COUNTIFS($A$2:A1598,A1598,$F$2:F1598,F1598)=1,1,0))</f>
        <v/>
      </c>
    </row>
    <row r="1599" customFormat="false" ht="15" hidden="false" customHeight="false" outlineLevel="0" collapsed="false">
      <c r="A1599" s="11"/>
      <c r="B1599" s="11"/>
      <c r="C1599" s="11"/>
      <c r="D1599" s="10" t="str">
        <f aca="false">IF(A1599="","",DATE(YEAR(_xlfn.MINIFS($B:$B,$A:$A,A1599)),MONTH(_xlfn.MINIFS($B:$B,$A:$A,A1599)),1))</f>
        <v/>
      </c>
      <c r="E1599" s="10" t="str">
        <f aca="false">IF(A1599="","",DATE(YEAR(B1599),MONTH(B1599),1))</f>
        <v/>
      </c>
      <c r="F1599" s="4" t="str">
        <f aca="false">IF(A1599="","",(YEAR(E1599)-YEAR(D1599))*12+MONTH(E1599)-MONTH(D1599))</f>
        <v/>
      </c>
      <c r="G1599" s="4" t="str">
        <f aca="false">IF(A1599="","",IF(COUNTIFS($A$2:A1599,A1599,$F$2:F1599,F1599)=1,1,0))</f>
        <v/>
      </c>
    </row>
    <row r="1600" customFormat="false" ht="15" hidden="false" customHeight="false" outlineLevel="0" collapsed="false">
      <c r="A1600" s="11"/>
      <c r="B1600" s="11"/>
      <c r="C1600" s="11"/>
      <c r="D1600" s="10" t="str">
        <f aca="false">IF(A1600="","",DATE(YEAR(_xlfn.MINIFS($B:$B,$A:$A,A1600)),MONTH(_xlfn.MINIFS($B:$B,$A:$A,A1600)),1))</f>
        <v/>
      </c>
      <c r="E1600" s="10" t="str">
        <f aca="false">IF(A1600="","",DATE(YEAR(B1600),MONTH(B1600),1))</f>
        <v/>
      </c>
      <c r="F1600" s="4" t="str">
        <f aca="false">IF(A1600="","",(YEAR(E1600)-YEAR(D1600))*12+MONTH(E1600)-MONTH(D1600))</f>
        <v/>
      </c>
      <c r="G1600" s="4" t="str">
        <f aca="false">IF(A1600="","",IF(COUNTIFS($A$2:A1600,A1600,$F$2:F1600,F1600)=1,1,0))</f>
        <v/>
      </c>
    </row>
    <row r="1601" customFormat="false" ht="15" hidden="false" customHeight="false" outlineLevel="0" collapsed="false">
      <c r="A1601" s="11"/>
      <c r="B1601" s="11"/>
      <c r="C1601" s="11"/>
      <c r="D1601" s="10" t="str">
        <f aca="false">IF(A1601="","",DATE(YEAR(_xlfn.MINIFS($B:$B,$A:$A,A1601)),MONTH(_xlfn.MINIFS($B:$B,$A:$A,A1601)),1))</f>
        <v/>
      </c>
      <c r="E1601" s="10" t="str">
        <f aca="false">IF(A1601="","",DATE(YEAR(B1601),MONTH(B1601),1))</f>
        <v/>
      </c>
      <c r="F1601" s="4" t="str">
        <f aca="false">IF(A1601="","",(YEAR(E1601)-YEAR(D1601))*12+MONTH(E1601)-MONTH(D1601))</f>
        <v/>
      </c>
      <c r="G1601" s="4" t="str">
        <f aca="false">IF(A1601="","",IF(COUNTIFS($A$2:A1601,A1601,$F$2:F1601,F1601)=1,1,0))</f>
        <v/>
      </c>
    </row>
    <row r="1602" customFormat="false" ht="15" hidden="false" customHeight="false" outlineLevel="0" collapsed="false">
      <c r="A1602" s="11"/>
      <c r="B1602" s="11"/>
      <c r="C1602" s="11"/>
      <c r="D1602" s="10" t="str">
        <f aca="false">IF(A1602="","",DATE(YEAR(_xlfn.MINIFS($B:$B,$A:$A,A1602)),MONTH(_xlfn.MINIFS($B:$B,$A:$A,A1602)),1))</f>
        <v/>
      </c>
      <c r="E1602" s="10" t="str">
        <f aca="false">IF(A1602="","",DATE(YEAR(B1602),MONTH(B1602),1))</f>
        <v/>
      </c>
      <c r="F1602" s="4" t="str">
        <f aca="false">IF(A1602="","",(YEAR(E1602)-YEAR(D1602))*12+MONTH(E1602)-MONTH(D1602))</f>
        <v/>
      </c>
      <c r="G1602" s="4" t="str">
        <f aca="false">IF(A1602="","",IF(COUNTIFS($A$2:A1602,A1602,$F$2:F1602,F1602)=1,1,0))</f>
        <v/>
      </c>
    </row>
    <row r="1603" customFormat="false" ht="15" hidden="false" customHeight="false" outlineLevel="0" collapsed="false">
      <c r="A1603" s="11"/>
      <c r="B1603" s="11"/>
      <c r="C1603" s="11"/>
      <c r="D1603" s="10" t="str">
        <f aca="false">IF(A1603="","",DATE(YEAR(_xlfn.MINIFS($B:$B,$A:$A,A1603)),MONTH(_xlfn.MINIFS($B:$B,$A:$A,A1603)),1))</f>
        <v/>
      </c>
      <c r="E1603" s="10" t="str">
        <f aca="false">IF(A1603="","",DATE(YEAR(B1603),MONTH(B1603),1))</f>
        <v/>
      </c>
      <c r="F1603" s="4" t="str">
        <f aca="false">IF(A1603="","",(YEAR(E1603)-YEAR(D1603))*12+MONTH(E1603)-MONTH(D1603))</f>
        <v/>
      </c>
      <c r="G1603" s="4" t="str">
        <f aca="false">IF(A1603="","",IF(COUNTIFS($A$2:A1603,A1603,$F$2:F1603,F1603)=1,1,0))</f>
        <v/>
      </c>
    </row>
    <row r="1604" customFormat="false" ht="15" hidden="false" customHeight="false" outlineLevel="0" collapsed="false">
      <c r="A1604" s="11"/>
      <c r="B1604" s="11"/>
      <c r="C1604" s="11"/>
      <c r="D1604" s="10" t="str">
        <f aca="false">IF(A1604="","",DATE(YEAR(_xlfn.MINIFS($B:$B,$A:$A,A1604)),MONTH(_xlfn.MINIFS($B:$B,$A:$A,A1604)),1))</f>
        <v/>
      </c>
      <c r="E1604" s="10" t="str">
        <f aca="false">IF(A1604="","",DATE(YEAR(B1604),MONTH(B1604),1))</f>
        <v/>
      </c>
      <c r="F1604" s="4" t="str">
        <f aca="false">IF(A1604="","",(YEAR(E1604)-YEAR(D1604))*12+MONTH(E1604)-MONTH(D1604))</f>
        <v/>
      </c>
      <c r="G1604" s="4" t="str">
        <f aca="false">IF(A1604="","",IF(COUNTIFS($A$2:A1604,A1604,$F$2:F1604,F1604)=1,1,0))</f>
        <v/>
      </c>
    </row>
    <row r="1605" customFormat="false" ht="15" hidden="false" customHeight="false" outlineLevel="0" collapsed="false">
      <c r="A1605" s="11"/>
      <c r="B1605" s="11"/>
      <c r="C1605" s="11"/>
      <c r="D1605" s="10" t="str">
        <f aca="false">IF(A1605="","",DATE(YEAR(_xlfn.MINIFS($B:$B,$A:$A,A1605)),MONTH(_xlfn.MINIFS($B:$B,$A:$A,A1605)),1))</f>
        <v/>
      </c>
      <c r="E1605" s="10" t="str">
        <f aca="false">IF(A1605="","",DATE(YEAR(B1605),MONTH(B1605),1))</f>
        <v/>
      </c>
      <c r="F1605" s="4" t="str">
        <f aca="false">IF(A1605="","",(YEAR(E1605)-YEAR(D1605))*12+MONTH(E1605)-MONTH(D1605))</f>
        <v/>
      </c>
      <c r="G1605" s="4" t="str">
        <f aca="false">IF(A1605="","",IF(COUNTIFS($A$2:A1605,A1605,$F$2:F1605,F1605)=1,1,0))</f>
        <v/>
      </c>
    </row>
    <row r="1606" customFormat="false" ht="15" hidden="false" customHeight="false" outlineLevel="0" collapsed="false">
      <c r="A1606" s="11"/>
      <c r="B1606" s="11"/>
      <c r="C1606" s="11"/>
      <c r="D1606" s="10" t="str">
        <f aca="false">IF(A1606="","",DATE(YEAR(_xlfn.MINIFS($B:$B,$A:$A,A1606)),MONTH(_xlfn.MINIFS($B:$B,$A:$A,A1606)),1))</f>
        <v/>
      </c>
      <c r="E1606" s="10" t="str">
        <f aca="false">IF(A1606="","",DATE(YEAR(B1606),MONTH(B1606),1))</f>
        <v/>
      </c>
      <c r="F1606" s="4" t="str">
        <f aca="false">IF(A1606="","",(YEAR(E1606)-YEAR(D1606))*12+MONTH(E1606)-MONTH(D1606))</f>
        <v/>
      </c>
      <c r="G1606" s="4" t="str">
        <f aca="false">IF(A1606="","",IF(COUNTIFS($A$2:A1606,A1606,$F$2:F1606,F1606)=1,1,0))</f>
        <v/>
      </c>
    </row>
    <row r="1607" customFormat="false" ht="15" hidden="false" customHeight="false" outlineLevel="0" collapsed="false">
      <c r="A1607" s="11"/>
      <c r="B1607" s="11"/>
      <c r="C1607" s="11"/>
      <c r="D1607" s="10" t="str">
        <f aca="false">IF(A1607="","",DATE(YEAR(_xlfn.MINIFS($B:$B,$A:$A,A1607)),MONTH(_xlfn.MINIFS($B:$B,$A:$A,A1607)),1))</f>
        <v/>
      </c>
      <c r="E1607" s="10" t="str">
        <f aca="false">IF(A1607="","",DATE(YEAR(B1607),MONTH(B1607),1))</f>
        <v/>
      </c>
      <c r="F1607" s="4" t="str">
        <f aca="false">IF(A1607="","",(YEAR(E1607)-YEAR(D1607))*12+MONTH(E1607)-MONTH(D1607))</f>
        <v/>
      </c>
      <c r="G1607" s="4" t="str">
        <f aca="false">IF(A1607="","",IF(COUNTIFS($A$2:A1607,A1607,$F$2:F1607,F1607)=1,1,0))</f>
        <v/>
      </c>
    </row>
    <row r="1608" customFormat="false" ht="15" hidden="false" customHeight="false" outlineLevel="0" collapsed="false">
      <c r="A1608" s="11"/>
      <c r="B1608" s="11"/>
      <c r="C1608" s="11"/>
      <c r="D1608" s="10" t="str">
        <f aca="false">IF(A1608="","",DATE(YEAR(_xlfn.MINIFS($B:$B,$A:$A,A1608)),MONTH(_xlfn.MINIFS($B:$B,$A:$A,A1608)),1))</f>
        <v/>
      </c>
      <c r="E1608" s="10" t="str">
        <f aca="false">IF(A1608="","",DATE(YEAR(B1608),MONTH(B1608),1))</f>
        <v/>
      </c>
      <c r="F1608" s="4" t="str">
        <f aca="false">IF(A1608="","",(YEAR(E1608)-YEAR(D1608))*12+MONTH(E1608)-MONTH(D1608))</f>
        <v/>
      </c>
      <c r="G1608" s="4" t="str">
        <f aca="false">IF(A1608="","",IF(COUNTIFS($A$2:A1608,A1608,$F$2:F1608,F1608)=1,1,0))</f>
        <v/>
      </c>
    </row>
    <row r="1609" customFormat="false" ht="15" hidden="false" customHeight="false" outlineLevel="0" collapsed="false">
      <c r="A1609" s="11"/>
      <c r="B1609" s="11"/>
      <c r="C1609" s="11"/>
      <c r="D1609" s="10" t="str">
        <f aca="false">IF(A1609="","",DATE(YEAR(_xlfn.MINIFS($B:$B,$A:$A,A1609)),MONTH(_xlfn.MINIFS($B:$B,$A:$A,A1609)),1))</f>
        <v/>
      </c>
      <c r="E1609" s="10" t="str">
        <f aca="false">IF(A1609="","",DATE(YEAR(B1609),MONTH(B1609),1))</f>
        <v/>
      </c>
      <c r="F1609" s="4" t="str">
        <f aca="false">IF(A1609="","",(YEAR(E1609)-YEAR(D1609))*12+MONTH(E1609)-MONTH(D1609))</f>
        <v/>
      </c>
      <c r="G1609" s="4" t="str">
        <f aca="false">IF(A1609="","",IF(COUNTIFS($A$2:A1609,A1609,$F$2:F1609,F1609)=1,1,0))</f>
        <v/>
      </c>
    </row>
    <row r="1610" customFormat="false" ht="15" hidden="false" customHeight="false" outlineLevel="0" collapsed="false">
      <c r="A1610" s="11"/>
      <c r="B1610" s="11"/>
      <c r="C1610" s="11"/>
      <c r="D1610" s="10" t="str">
        <f aca="false">IF(A1610="","",DATE(YEAR(_xlfn.MINIFS($B:$B,$A:$A,A1610)),MONTH(_xlfn.MINIFS($B:$B,$A:$A,A1610)),1))</f>
        <v/>
      </c>
      <c r="E1610" s="10" t="str">
        <f aca="false">IF(A1610="","",DATE(YEAR(B1610),MONTH(B1610),1))</f>
        <v/>
      </c>
      <c r="F1610" s="4" t="str">
        <f aca="false">IF(A1610="","",(YEAR(E1610)-YEAR(D1610))*12+MONTH(E1610)-MONTH(D1610))</f>
        <v/>
      </c>
      <c r="G1610" s="4" t="str">
        <f aca="false">IF(A1610="","",IF(COUNTIFS($A$2:A1610,A1610,$F$2:F1610,F1610)=1,1,0))</f>
        <v/>
      </c>
    </row>
    <row r="1611" customFormat="false" ht="15" hidden="false" customHeight="false" outlineLevel="0" collapsed="false">
      <c r="A1611" s="11"/>
      <c r="B1611" s="11"/>
      <c r="C1611" s="11"/>
      <c r="D1611" s="10" t="str">
        <f aca="false">IF(A1611="","",DATE(YEAR(_xlfn.MINIFS($B:$B,$A:$A,A1611)),MONTH(_xlfn.MINIFS($B:$B,$A:$A,A1611)),1))</f>
        <v/>
      </c>
      <c r="E1611" s="10" t="str">
        <f aca="false">IF(A1611="","",DATE(YEAR(B1611),MONTH(B1611),1))</f>
        <v/>
      </c>
      <c r="F1611" s="4" t="str">
        <f aca="false">IF(A1611="","",(YEAR(E1611)-YEAR(D1611))*12+MONTH(E1611)-MONTH(D1611))</f>
        <v/>
      </c>
      <c r="G1611" s="4" t="str">
        <f aca="false">IF(A1611="","",IF(COUNTIFS($A$2:A1611,A1611,$F$2:F1611,F1611)=1,1,0))</f>
        <v/>
      </c>
    </row>
    <row r="1612" customFormat="false" ht="15" hidden="false" customHeight="false" outlineLevel="0" collapsed="false">
      <c r="A1612" s="11"/>
      <c r="B1612" s="11"/>
      <c r="C1612" s="11"/>
      <c r="D1612" s="10" t="str">
        <f aca="false">IF(A1612="","",DATE(YEAR(_xlfn.MINIFS($B:$B,$A:$A,A1612)),MONTH(_xlfn.MINIFS($B:$B,$A:$A,A1612)),1))</f>
        <v/>
      </c>
      <c r="E1612" s="10" t="str">
        <f aca="false">IF(A1612="","",DATE(YEAR(B1612),MONTH(B1612),1))</f>
        <v/>
      </c>
      <c r="F1612" s="4" t="str">
        <f aca="false">IF(A1612="","",(YEAR(E1612)-YEAR(D1612))*12+MONTH(E1612)-MONTH(D1612))</f>
        <v/>
      </c>
      <c r="G1612" s="4" t="str">
        <f aca="false">IF(A1612="","",IF(COUNTIFS($A$2:A1612,A1612,$F$2:F1612,F1612)=1,1,0))</f>
        <v/>
      </c>
    </row>
    <row r="1613" customFormat="false" ht="15" hidden="false" customHeight="false" outlineLevel="0" collapsed="false">
      <c r="A1613" s="11"/>
      <c r="B1613" s="11"/>
      <c r="C1613" s="11"/>
      <c r="D1613" s="10" t="str">
        <f aca="false">IF(A1613="","",DATE(YEAR(_xlfn.MINIFS($B:$B,$A:$A,A1613)),MONTH(_xlfn.MINIFS($B:$B,$A:$A,A1613)),1))</f>
        <v/>
      </c>
      <c r="E1613" s="10" t="str">
        <f aca="false">IF(A1613="","",DATE(YEAR(B1613),MONTH(B1613),1))</f>
        <v/>
      </c>
      <c r="F1613" s="4" t="str">
        <f aca="false">IF(A1613="","",(YEAR(E1613)-YEAR(D1613))*12+MONTH(E1613)-MONTH(D1613))</f>
        <v/>
      </c>
      <c r="G1613" s="4" t="str">
        <f aca="false">IF(A1613="","",IF(COUNTIFS($A$2:A1613,A1613,$F$2:F1613,F1613)=1,1,0))</f>
        <v/>
      </c>
    </row>
    <row r="1614" customFormat="false" ht="15" hidden="false" customHeight="false" outlineLevel="0" collapsed="false">
      <c r="A1614" s="11"/>
      <c r="B1614" s="11"/>
      <c r="C1614" s="11"/>
      <c r="D1614" s="10" t="str">
        <f aca="false">IF(A1614="","",DATE(YEAR(_xlfn.MINIFS($B:$B,$A:$A,A1614)),MONTH(_xlfn.MINIFS($B:$B,$A:$A,A1614)),1))</f>
        <v/>
      </c>
      <c r="E1614" s="10" t="str">
        <f aca="false">IF(A1614="","",DATE(YEAR(B1614),MONTH(B1614),1))</f>
        <v/>
      </c>
      <c r="F1614" s="4" t="str">
        <f aca="false">IF(A1614="","",(YEAR(E1614)-YEAR(D1614))*12+MONTH(E1614)-MONTH(D1614))</f>
        <v/>
      </c>
      <c r="G1614" s="4" t="str">
        <f aca="false">IF(A1614="","",IF(COUNTIFS($A$2:A1614,A1614,$F$2:F1614,F1614)=1,1,0))</f>
        <v/>
      </c>
    </row>
    <row r="1615" customFormat="false" ht="15" hidden="false" customHeight="false" outlineLevel="0" collapsed="false">
      <c r="A1615" s="11"/>
      <c r="B1615" s="11"/>
      <c r="C1615" s="11"/>
      <c r="D1615" s="10" t="str">
        <f aca="false">IF(A1615="","",DATE(YEAR(_xlfn.MINIFS($B:$B,$A:$A,A1615)),MONTH(_xlfn.MINIFS($B:$B,$A:$A,A1615)),1))</f>
        <v/>
      </c>
      <c r="E1615" s="10" t="str">
        <f aca="false">IF(A1615="","",DATE(YEAR(B1615),MONTH(B1615),1))</f>
        <v/>
      </c>
      <c r="F1615" s="4" t="str">
        <f aca="false">IF(A1615="","",(YEAR(E1615)-YEAR(D1615))*12+MONTH(E1615)-MONTH(D1615))</f>
        <v/>
      </c>
      <c r="G1615" s="4" t="str">
        <f aca="false">IF(A1615="","",IF(COUNTIFS($A$2:A1615,A1615,$F$2:F1615,F1615)=1,1,0))</f>
        <v/>
      </c>
    </row>
    <row r="1616" customFormat="false" ht="15" hidden="false" customHeight="false" outlineLevel="0" collapsed="false">
      <c r="A1616" s="11"/>
      <c r="B1616" s="11"/>
      <c r="C1616" s="11"/>
      <c r="D1616" s="10" t="str">
        <f aca="false">IF(A1616="","",DATE(YEAR(_xlfn.MINIFS($B:$B,$A:$A,A1616)),MONTH(_xlfn.MINIFS($B:$B,$A:$A,A1616)),1))</f>
        <v/>
      </c>
      <c r="E1616" s="10" t="str">
        <f aca="false">IF(A1616="","",DATE(YEAR(B1616),MONTH(B1616),1))</f>
        <v/>
      </c>
      <c r="F1616" s="4" t="str">
        <f aca="false">IF(A1616="","",(YEAR(E1616)-YEAR(D1616))*12+MONTH(E1616)-MONTH(D1616))</f>
        <v/>
      </c>
      <c r="G1616" s="4" t="str">
        <f aca="false">IF(A1616="","",IF(COUNTIFS($A$2:A1616,A1616,$F$2:F1616,F1616)=1,1,0))</f>
        <v/>
      </c>
    </row>
    <row r="1617" customFormat="false" ht="15" hidden="false" customHeight="false" outlineLevel="0" collapsed="false">
      <c r="A1617" s="11"/>
      <c r="B1617" s="11"/>
      <c r="C1617" s="11"/>
      <c r="D1617" s="10" t="str">
        <f aca="false">IF(A1617="","",DATE(YEAR(_xlfn.MINIFS($B:$B,$A:$A,A1617)),MONTH(_xlfn.MINIFS($B:$B,$A:$A,A1617)),1))</f>
        <v/>
      </c>
      <c r="E1617" s="10" t="str">
        <f aca="false">IF(A1617="","",DATE(YEAR(B1617),MONTH(B1617),1))</f>
        <v/>
      </c>
      <c r="F1617" s="4" t="str">
        <f aca="false">IF(A1617="","",(YEAR(E1617)-YEAR(D1617))*12+MONTH(E1617)-MONTH(D1617))</f>
        <v/>
      </c>
      <c r="G1617" s="4" t="str">
        <f aca="false">IF(A1617="","",IF(COUNTIFS($A$2:A1617,A1617,$F$2:F1617,F1617)=1,1,0))</f>
        <v/>
      </c>
    </row>
    <row r="1618" customFormat="false" ht="15" hidden="false" customHeight="false" outlineLevel="0" collapsed="false">
      <c r="A1618" s="11"/>
      <c r="B1618" s="11"/>
      <c r="C1618" s="11"/>
      <c r="D1618" s="10" t="str">
        <f aca="false">IF(A1618="","",DATE(YEAR(_xlfn.MINIFS($B:$B,$A:$A,A1618)),MONTH(_xlfn.MINIFS($B:$B,$A:$A,A1618)),1))</f>
        <v/>
      </c>
      <c r="E1618" s="10" t="str">
        <f aca="false">IF(A1618="","",DATE(YEAR(B1618),MONTH(B1618),1))</f>
        <v/>
      </c>
      <c r="F1618" s="4" t="str">
        <f aca="false">IF(A1618="","",(YEAR(E1618)-YEAR(D1618))*12+MONTH(E1618)-MONTH(D1618))</f>
        <v/>
      </c>
      <c r="G1618" s="4" t="str">
        <f aca="false">IF(A1618="","",IF(COUNTIFS($A$2:A1618,A1618,$F$2:F1618,F1618)=1,1,0))</f>
        <v/>
      </c>
    </row>
    <row r="1619" customFormat="false" ht="15" hidden="false" customHeight="false" outlineLevel="0" collapsed="false">
      <c r="A1619" s="11"/>
      <c r="B1619" s="11"/>
      <c r="C1619" s="11"/>
      <c r="D1619" s="10" t="str">
        <f aca="false">IF(A1619="","",DATE(YEAR(_xlfn.MINIFS($B:$B,$A:$A,A1619)),MONTH(_xlfn.MINIFS($B:$B,$A:$A,A1619)),1))</f>
        <v/>
      </c>
      <c r="E1619" s="10" t="str">
        <f aca="false">IF(A1619="","",DATE(YEAR(B1619),MONTH(B1619),1))</f>
        <v/>
      </c>
      <c r="F1619" s="4" t="str">
        <f aca="false">IF(A1619="","",(YEAR(E1619)-YEAR(D1619))*12+MONTH(E1619)-MONTH(D1619))</f>
        <v/>
      </c>
      <c r="G1619" s="4" t="str">
        <f aca="false">IF(A1619="","",IF(COUNTIFS($A$2:A1619,A1619,$F$2:F1619,F1619)=1,1,0))</f>
        <v/>
      </c>
    </row>
    <row r="1620" customFormat="false" ht="15" hidden="false" customHeight="false" outlineLevel="0" collapsed="false">
      <c r="A1620" s="11"/>
      <c r="B1620" s="11"/>
      <c r="C1620" s="11"/>
      <c r="D1620" s="10" t="str">
        <f aca="false">IF(A1620="","",DATE(YEAR(_xlfn.MINIFS($B:$B,$A:$A,A1620)),MONTH(_xlfn.MINIFS($B:$B,$A:$A,A1620)),1))</f>
        <v/>
      </c>
      <c r="E1620" s="10" t="str">
        <f aca="false">IF(A1620="","",DATE(YEAR(B1620),MONTH(B1620),1))</f>
        <v/>
      </c>
      <c r="F1620" s="4" t="str">
        <f aca="false">IF(A1620="","",(YEAR(E1620)-YEAR(D1620))*12+MONTH(E1620)-MONTH(D1620))</f>
        <v/>
      </c>
      <c r="G1620" s="4" t="str">
        <f aca="false">IF(A1620="","",IF(COUNTIFS($A$2:A1620,A1620,$F$2:F1620,F1620)=1,1,0))</f>
        <v/>
      </c>
    </row>
    <row r="1621" customFormat="false" ht="15" hidden="false" customHeight="false" outlineLevel="0" collapsed="false">
      <c r="A1621" s="11"/>
      <c r="B1621" s="11"/>
      <c r="C1621" s="11"/>
      <c r="D1621" s="10" t="str">
        <f aca="false">IF(A1621="","",DATE(YEAR(_xlfn.MINIFS($B:$B,$A:$A,A1621)),MONTH(_xlfn.MINIFS($B:$B,$A:$A,A1621)),1))</f>
        <v/>
      </c>
      <c r="E1621" s="10" t="str">
        <f aca="false">IF(A1621="","",DATE(YEAR(B1621),MONTH(B1621),1))</f>
        <v/>
      </c>
      <c r="F1621" s="4" t="str">
        <f aca="false">IF(A1621="","",(YEAR(E1621)-YEAR(D1621))*12+MONTH(E1621)-MONTH(D1621))</f>
        <v/>
      </c>
      <c r="G1621" s="4" t="str">
        <f aca="false">IF(A1621="","",IF(COUNTIFS($A$2:A1621,A1621,$F$2:F1621,F1621)=1,1,0))</f>
        <v/>
      </c>
    </row>
    <row r="1622" customFormat="false" ht="15" hidden="false" customHeight="false" outlineLevel="0" collapsed="false">
      <c r="A1622" s="11"/>
      <c r="B1622" s="11"/>
      <c r="C1622" s="11"/>
      <c r="D1622" s="10" t="str">
        <f aca="false">IF(A1622="","",DATE(YEAR(_xlfn.MINIFS($B:$B,$A:$A,A1622)),MONTH(_xlfn.MINIFS($B:$B,$A:$A,A1622)),1))</f>
        <v/>
      </c>
      <c r="E1622" s="10" t="str">
        <f aca="false">IF(A1622="","",DATE(YEAR(B1622),MONTH(B1622),1))</f>
        <v/>
      </c>
      <c r="F1622" s="4" t="str">
        <f aca="false">IF(A1622="","",(YEAR(E1622)-YEAR(D1622))*12+MONTH(E1622)-MONTH(D1622))</f>
        <v/>
      </c>
      <c r="G1622" s="4" t="str">
        <f aca="false">IF(A1622="","",IF(COUNTIFS($A$2:A1622,A1622,$F$2:F1622,F1622)=1,1,0))</f>
        <v/>
      </c>
    </row>
    <row r="1623" customFormat="false" ht="15" hidden="false" customHeight="false" outlineLevel="0" collapsed="false">
      <c r="A1623" s="11"/>
      <c r="B1623" s="11"/>
      <c r="C1623" s="11"/>
      <c r="D1623" s="10" t="str">
        <f aca="false">IF(A1623="","",DATE(YEAR(_xlfn.MINIFS($B:$B,$A:$A,A1623)),MONTH(_xlfn.MINIFS($B:$B,$A:$A,A1623)),1))</f>
        <v/>
      </c>
      <c r="E1623" s="10" t="str">
        <f aca="false">IF(A1623="","",DATE(YEAR(B1623),MONTH(B1623),1))</f>
        <v/>
      </c>
      <c r="F1623" s="4" t="str">
        <f aca="false">IF(A1623="","",(YEAR(E1623)-YEAR(D1623))*12+MONTH(E1623)-MONTH(D1623))</f>
        <v/>
      </c>
      <c r="G1623" s="4" t="str">
        <f aca="false">IF(A1623="","",IF(COUNTIFS($A$2:A1623,A1623,$F$2:F1623,F1623)=1,1,0))</f>
        <v/>
      </c>
    </row>
    <row r="1624" customFormat="false" ht="15" hidden="false" customHeight="false" outlineLevel="0" collapsed="false">
      <c r="A1624" s="11"/>
      <c r="B1624" s="11"/>
      <c r="C1624" s="11"/>
      <c r="D1624" s="10" t="str">
        <f aca="false">IF(A1624="","",DATE(YEAR(_xlfn.MINIFS($B:$B,$A:$A,A1624)),MONTH(_xlfn.MINIFS($B:$B,$A:$A,A1624)),1))</f>
        <v/>
      </c>
      <c r="E1624" s="10" t="str">
        <f aca="false">IF(A1624="","",DATE(YEAR(B1624),MONTH(B1624),1))</f>
        <v/>
      </c>
      <c r="F1624" s="4" t="str">
        <f aca="false">IF(A1624="","",(YEAR(E1624)-YEAR(D1624))*12+MONTH(E1624)-MONTH(D1624))</f>
        <v/>
      </c>
      <c r="G1624" s="4" t="str">
        <f aca="false">IF(A1624="","",IF(COUNTIFS($A$2:A1624,A1624,$F$2:F1624,F1624)=1,1,0))</f>
        <v/>
      </c>
    </row>
    <row r="1625" customFormat="false" ht="15" hidden="false" customHeight="false" outlineLevel="0" collapsed="false">
      <c r="A1625" s="11"/>
      <c r="B1625" s="11"/>
      <c r="C1625" s="11"/>
      <c r="D1625" s="10" t="str">
        <f aca="false">IF(A1625="","",DATE(YEAR(_xlfn.MINIFS($B:$B,$A:$A,A1625)),MONTH(_xlfn.MINIFS($B:$B,$A:$A,A1625)),1))</f>
        <v/>
      </c>
      <c r="E1625" s="10" t="str">
        <f aca="false">IF(A1625="","",DATE(YEAR(B1625),MONTH(B1625),1))</f>
        <v/>
      </c>
      <c r="F1625" s="4" t="str">
        <f aca="false">IF(A1625="","",(YEAR(E1625)-YEAR(D1625))*12+MONTH(E1625)-MONTH(D1625))</f>
        <v/>
      </c>
      <c r="G1625" s="4" t="str">
        <f aca="false">IF(A1625="","",IF(COUNTIFS($A$2:A1625,A1625,$F$2:F1625,F1625)=1,1,0))</f>
        <v/>
      </c>
    </row>
    <row r="1626" customFormat="false" ht="15" hidden="false" customHeight="false" outlineLevel="0" collapsed="false">
      <c r="A1626" s="11"/>
      <c r="B1626" s="11"/>
      <c r="C1626" s="11"/>
      <c r="D1626" s="10" t="str">
        <f aca="false">IF(A1626="","",DATE(YEAR(_xlfn.MINIFS($B:$B,$A:$A,A1626)),MONTH(_xlfn.MINIFS($B:$B,$A:$A,A1626)),1))</f>
        <v/>
      </c>
      <c r="E1626" s="10" t="str">
        <f aca="false">IF(A1626="","",DATE(YEAR(B1626),MONTH(B1626),1))</f>
        <v/>
      </c>
      <c r="F1626" s="4" t="str">
        <f aca="false">IF(A1626="","",(YEAR(E1626)-YEAR(D1626))*12+MONTH(E1626)-MONTH(D1626))</f>
        <v/>
      </c>
      <c r="G1626" s="4" t="str">
        <f aca="false">IF(A1626="","",IF(COUNTIFS($A$2:A1626,A1626,$F$2:F1626,F1626)=1,1,0))</f>
        <v/>
      </c>
    </row>
    <row r="1627" customFormat="false" ht="15" hidden="false" customHeight="false" outlineLevel="0" collapsed="false">
      <c r="A1627" s="11"/>
      <c r="B1627" s="11"/>
      <c r="C1627" s="11"/>
      <c r="D1627" s="10" t="str">
        <f aca="false">IF(A1627="","",DATE(YEAR(_xlfn.MINIFS($B:$B,$A:$A,A1627)),MONTH(_xlfn.MINIFS($B:$B,$A:$A,A1627)),1))</f>
        <v/>
      </c>
      <c r="E1627" s="10" t="str">
        <f aca="false">IF(A1627="","",DATE(YEAR(B1627),MONTH(B1627),1))</f>
        <v/>
      </c>
      <c r="F1627" s="4" t="str">
        <f aca="false">IF(A1627="","",(YEAR(E1627)-YEAR(D1627))*12+MONTH(E1627)-MONTH(D1627))</f>
        <v/>
      </c>
      <c r="G1627" s="4" t="str">
        <f aca="false">IF(A1627="","",IF(COUNTIFS($A$2:A1627,A1627,$F$2:F1627,F1627)=1,1,0))</f>
        <v/>
      </c>
    </row>
    <row r="1628" customFormat="false" ht="15" hidden="false" customHeight="false" outlineLevel="0" collapsed="false">
      <c r="A1628" s="11"/>
      <c r="B1628" s="11"/>
      <c r="C1628" s="11"/>
      <c r="D1628" s="10" t="str">
        <f aca="false">IF(A1628="","",DATE(YEAR(_xlfn.MINIFS($B:$B,$A:$A,A1628)),MONTH(_xlfn.MINIFS($B:$B,$A:$A,A1628)),1))</f>
        <v/>
      </c>
      <c r="E1628" s="10" t="str">
        <f aca="false">IF(A1628="","",DATE(YEAR(B1628),MONTH(B1628),1))</f>
        <v/>
      </c>
      <c r="F1628" s="4" t="str">
        <f aca="false">IF(A1628="","",(YEAR(E1628)-YEAR(D1628))*12+MONTH(E1628)-MONTH(D1628))</f>
        <v/>
      </c>
      <c r="G1628" s="4" t="str">
        <f aca="false">IF(A1628="","",IF(COUNTIFS($A$2:A1628,A1628,$F$2:F1628,F1628)=1,1,0))</f>
        <v/>
      </c>
    </row>
    <row r="1629" customFormat="false" ht="15" hidden="false" customHeight="false" outlineLevel="0" collapsed="false">
      <c r="A1629" s="11"/>
      <c r="B1629" s="11"/>
      <c r="C1629" s="11"/>
      <c r="D1629" s="10" t="str">
        <f aca="false">IF(A1629="","",DATE(YEAR(_xlfn.MINIFS($B:$B,$A:$A,A1629)),MONTH(_xlfn.MINIFS($B:$B,$A:$A,A1629)),1))</f>
        <v/>
      </c>
      <c r="E1629" s="10" t="str">
        <f aca="false">IF(A1629="","",DATE(YEAR(B1629),MONTH(B1629),1))</f>
        <v/>
      </c>
      <c r="F1629" s="4" t="str">
        <f aca="false">IF(A1629="","",(YEAR(E1629)-YEAR(D1629))*12+MONTH(E1629)-MONTH(D1629))</f>
        <v/>
      </c>
      <c r="G1629" s="4" t="str">
        <f aca="false">IF(A1629="","",IF(COUNTIFS($A$2:A1629,A1629,$F$2:F1629,F1629)=1,1,0))</f>
        <v/>
      </c>
    </row>
    <row r="1630" customFormat="false" ht="15" hidden="false" customHeight="false" outlineLevel="0" collapsed="false">
      <c r="A1630" s="11"/>
      <c r="B1630" s="11"/>
      <c r="C1630" s="11"/>
      <c r="D1630" s="10" t="str">
        <f aca="false">IF(A1630="","",DATE(YEAR(_xlfn.MINIFS($B:$B,$A:$A,A1630)),MONTH(_xlfn.MINIFS($B:$B,$A:$A,A1630)),1))</f>
        <v/>
      </c>
      <c r="E1630" s="10" t="str">
        <f aca="false">IF(A1630="","",DATE(YEAR(B1630),MONTH(B1630),1))</f>
        <v/>
      </c>
      <c r="F1630" s="4" t="str">
        <f aca="false">IF(A1630="","",(YEAR(E1630)-YEAR(D1630))*12+MONTH(E1630)-MONTH(D1630))</f>
        <v/>
      </c>
      <c r="G1630" s="4" t="str">
        <f aca="false">IF(A1630="","",IF(COUNTIFS($A$2:A1630,A1630,$F$2:F1630,F1630)=1,1,0))</f>
        <v/>
      </c>
    </row>
    <row r="1631" customFormat="false" ht="15" hidden="false" customHeight="false" outlineLevel="0" collapsed="false">
      <c r="A1631" s="11"/>
      <c r="B1631" s="11"/>
      <c r="C1631" s="11"/>
      <c r="D1631" s="10" t="str">
        <f aca="false">IF(A1631="","",DATE(YEAR(_xlfn.MINIFS($B:$B,$A:$A,A1631)),MONTH(_xlfn.MINIFS($B:$B,$A:$A,A1631)),1))</f>
        <v/>
      </c>
      <c r="E1631" s="10" t="str">
        <f aca="false">IF(A1631="","",DATE(YEAR(B1631),MONTH(B1631),1))</f>
        <v/>
      </c>
      <c r="F1631" s="4" t="str">
        <f aca="false">IF(A1631="","",(YEAR(E1631)-YEAR(D1631))*12+MONTH(E1631)-MONTH(D1631))</f>
        <v/>
      </c>
      <c r="G1631" s="4" t="str">
        <f aca="false">IF(A1631="","",IF(COUNTIFS($A$2:A1631,A1631,$F$2:F1631,F1631)=1,1,0))</f>
        <v/>
      </c>
    </row>
    <row r="1632" customFormat="false" ht="15" hidden="false" customHeight="false" outlineLevel="0" collapsed="false">
      <c r="A1632" s="11"/>
      <c r="B1632" s="11"/>
      <c r="C1632" s="11"/>
      <c r="D1632" s="10" t="str">
        <f aca="false">IF(A1632="","",DATE(YEAR(_xlfn.MINIFS($B:$B,$A:$A,A1632)),MONTH(_xlfn.MINIFS($B:$B,$A:$A,A1632)),1))</f>
        <v/>
      </c>
      <c r="E1632" s="10" t="str">
        <f aca="false">IF(A1632="","",DATE(YEAR(B1632),MONTH(B1632),1))</f>
        <v/>
      </c>
      <c r="F1632" s="4" t="str">
        <f aca="false">IF(A1632="","",(YEAR(E1632)-YEAR(D1632))*12+MONTH(E1632)-MONTH(D1632))</f>
        <v/>
      </c>
      <c r="G1632" s="4" t="str">
        <f aca="false">IF(A1632="","",IF(COUNTIFS($A$2:A1632,A1632,$F$2:F1632,F1632)=1,1,0))</f>
        <v/>
      </c>
    </row>
    <row r="1633" customFormat="false" ht="15" hidden="false" customHeight="false" outlineLevel="0" collapsed="false">
      <c r="A1633" s="11"/>
      <c r="B1633" s="11"/>
      <c r="C1633" s="11"/>
      <c r="D1633" s="10" t="str">
        <f aca="false">IF(A1633="","",DATE(YEAR(_xlfn.MINIFS($B:$B,$A:$A,A1633)),MONTH(_xlfn.MINIFS($B:$B,$A:$A,A1633)),1))</f>
        <v/>
      </c>
      <c r="E1633" s="10" t="str">
        <f aca="false">IF(A1633="","",DATE(YEAR(B1633),MONTH(B1633),1))</f>
        <v/>
      </c>
      <c r="F1633" s="4" t="str">
        <f aca="false">IF(A1633="","",(YEAR(E1633)-YEAR(D1633))*12+MONTH(E1633)-MONTH(D1633))</f>
        <v/>
      </c>
      <c r="G1633" s="4" t="str">
        <f aca="false">IF(A1633="","",IF(COUNTIFS($A$2:A1633,A1633,$F$2:F1633,F1633)=1,1,0))</f>
        <v/>
      </c>
    </row>
    <row r="1634" customFormat="false" ht="15" hidden="false" customHeight="false" outlineLevel="0" collapsed="false">
      <c r="A1634" s="11"/>
      <c r="B1634" s="11"/>
      <c r="C1634" s="11"/>
      <c r="D1634" s="10" t="str">
        <f aca="false">IF(A1634="","",DATE(YEAR(_xlfn.MINIFS($B:$B,$A:$A,A1634)),MONTH(_xlfn.MINIFS($B:$B,$A:$A,A1634)),1))</f>
        <v/>
      </c>
      <c r="E1634" s="10" t="str">
        <f aca="false">IF(A1634="","",DATE(YEAR(B1634),MONTH(B1634),1))</f>
        <v/>
      </c>
      <c r="F1634" s="4" t="str">
        <f aca="false">IF(A1634="","",(YEAR(E1634)-YEAR(D1634))*12+MONTH(E1634)-MONTH(D1634))</f>
        <v/>
      </c>
      <c r="G1634" s="4" t="str">
        <f aca="false">IF(A1634="","",IF(COUNTIFS($A$2:A1634,A1634,$F$2:F1634,F1634)=1,1,0))</f>
        <v/>
      </c>
    </row>
    <row r="1635" customFormat="false" ht="15" hidden="false" customHeight="false" outlineLevel="0" collapsed="false">
      <c r="A1635" s="11"/>
      <c r="B1635" s="11"/>
      <c r="C1635" s="11"/>
      <c r="D1635" s="10" t="str">
        <f aca="false">IF(A1635="","",DATE(YEAR(_xlfn.MINIFS($B:$B,$A:$A,A1635)),MONTH(_xlfn.MINIFS($B:$B,$A:$A,A1635)),1))</f>
        <v/>
      </c>
      <c r="E1635" s="10" t="str">
        <f aca="false">IF(A1635="","",DATE(YEAR(B1635),MONTH(B1635),1))</f>
        <v/>
      </c>
      <c r="F1635" s="4" t="str">
        <f aca="false">IF(A1635="","",(YEAR(E1635)-YEAR(D1635))*12+MONTH(E1635)-MONTH(D1635))</f>
        <v/>
      </c>
      <c r="G1635" s="4" t="str">
        <f aca="false">IF(A1635="","",IF(COUNTIFS($A$2:A1635,A1635,$F$2:F1635,F1635)=1,1,0))</f>
        <v/>
      </c>
    </row>
    <row r="1636" customFormat="false" ht="15" hidden="false" customHeight="false" outlineLevel="0" collapsed="false">
      <c r="A1636" s="11"/>
      <c r="B1636" s="11"/>
      <c r="C1636" s="11"/>
      <c r="D1636" s="10" t="str">
        <f aca="false">IF(A1636="","",DATE(YEAR(_xlfn.MINIFS($B:$B,$A:$A,A1636)),MONTH(_xlfn.MINIFS($B:$B,$A:$A,A1636)),1))</f>
        <v/>
      </c>
      <c r="E1636" s="10" t="str">
        <f aca="false">IF(A1636="","",DATE(YEAR(B1636),MONTH(B1636),1))</f>
        <v/>
      </c>
      <c r="F1636" s="4" t="str">
        <f aca="false">IF(A1636="","",(YEAR(E1636)-YEAR(D1636))*12+MONTH(E1636)-MONTH(D1636))</f>
        <v/>
      </c>
      <c r="G1636" s="4" t="str">
        <f aca="false">IF(A1636="","",IF(COUNTIFS($A$2:A1636,A1636,$F$2:F1636,F1636)=1,1,0))</f>
        <v/>
      </c>
    </row>
    <row r="1637" customFormat="false" ht="15" hidden="false" customHeight="false" outlineLevel="0" collapsed="false">
      <c r="A1637" s="11"/>
      <c r="B1637" s="11"/>
      <c r="C1637" s="11"/>
      <c r="D1637" s="10" t="str">
        <f aca="false">IF(A1637="","",DATE(YEAR(_xlfn.MINIFS($B:$B,$A:$A,A1637)),MONTH(_xlfn.MINIFS($B:$B,$A:$A,A1637)),1))</f>
        <v/>
      </c>
      <c r="E1637" s="10" t="str">
        <f aca="false">IF(A1637="","",DATE(YEAR(B1637),MONTH(B1637),1))</f>
        <v/>
      </c>
      <c r="F1637" s="4" t="str">
        <f aca="false">IF(A1637="","",(YEAR(E1637)-YEAR(D1637))*12+MONTH(E1637)-MONTH(D1637))</f>
        <v/>
      </c>
      <c r="G1637" s="4" t="str">
        <f aca="false">IF(A1637="","",IF(COUNTIFS($A$2:A1637,A1637,$F$2:F1637,F1637)=1,1,0))</f>
        <v/>
      </c>
    </row>
    <row r="1638" customFormat="false" ht="15" hidden="false" customHeight="false" outlineLevel="0" collapsed="false">
      <c r="A1638" s="11"/>
      <c r="B1638" s="11"/>
      <c r="C1638" s="11"/>
      <c r="D1638" s="10" t="str">
        <f aca="false">IF(A1638="","",DATE(YEAR(_xlfn.MINIFS($B:$B,$A:$A,A1638)),MONTH(_xlfn.MINIFS($B:$B,$A:$A,A1638)),1))</f>
        <v/>
      </c>
      <c r="E1638" s="10" t="str">
        <f aca="false">IF(A1638="","",DATE(YEAR(B1638),MONTH(B1638),1))</f>
        <v/>
      </c>
      <c r="F1638" s="4" t="str">
        <f aca="false">IF(A1638="","",(YEAR(E1638)-YEAR(D1638))*12+MONTH(E1638)-MONTH(D1638))</f>
        <v/>
      </c>
      <c r="G1638" s="4" t="str">
        <f aca="false">IF(A1638="","",IF(COUNTIFS($A$2:A1638,A1638,$F$2:F1638,F1638)=1,1,0))</f>
        <v/>
      </c>
    </row>
    <row r="1639" customFormat="false" ht="15" hidden="false" customHeight="false" outlineLevel="0" collapsed="false">
      <c r="A1639" s="11"/>
      <c r="B1639" s="11"/>
      <c r="C1639" s="11"/>
      <c r="D1639" s="10" t="str">
        <f aca="false">IF(A1639="","",DATE(YEAR(_xlfn.MINIFS($B:$B,$A:$A,A1639)),MONTH(_xlfn.MINIFS($B:$B,$A:$A,A1639)),1))</f>
        <v/>
      </c>
      <c r="E1639" s="10" t="str">
        <f aca="false">IF(A1639="","",DATE(YEAR(B1639),MONTH(B1639),1))</f>
        <v/>
      </c>
      <c r="F1639" s="4" t="str">
        <f aca="false">IF(A1639="","",(YEAR(E1639)-YEAR(D1639))*12+MONTH(E1639)-MONTH(D1639))</f>
        <v/>
      </c>
      <c r="G1639" s="4" t="str">
        <f aca="false">IF(A1639="","",IF(COUNTIFS($A$2:A1639,A1639,$F$2:F1639,F1639)=1,1,0))</f>
        <v/>
      </c>
    </row>
    <row r="1640" customFormat="false" ht="15" hidden="false" customHeight="false" outlineLevel="0" collapsed="false">
      <c r="A1640" s="11"/>
      <c r="B1640" s="11"/>
      <c r="C1640" s="11"/>
      <c r="D1640" s="10" t="str">
        <f aca="false">IF(A1640="","",DATE(YEAR(_xlfn.MINIFS($B:$B,$A:$A,A1640)),MONTH(_xlfn.MINIFS($B:$B,$A:$A,A1640)),1))</f>
        <v/>
      </c>
      <c r="E1640" s="10" t="str">
        <f aca="false">IF(A1640="","",DATE(YEAR(B1640),MONTH(B1640),1))</f>
        <v/>
      </c>
      <c r="F1640" s="4" t="str">
        <f aca="false">IF(A1640="","",(YEAR(E1640)-YEAR(D1640))*12+MONTH(E1640)-MONTH(D1640))</f>
        <v/>
      </c>
      <c r="G1640" s="4" t="str">
        <f aca="false">IF(A1640="","",IF(COUNTIFS($A$2:A1640,A1640,$F$2:F1640,F1640)=1,1,0))</f>
        <v/>
      </c>
    </row>
    <row r="1641" customFormat="false" ht="15" hidden="false" customHeight="false" outlineLevel="0" collapsed="false">
      <c r="A1641" s="11"/>
      <c r="B1641" s="11"/>
      <c r="C1641" s="11"/>
      <c r="D1641" s="10" t="str">
        <f aca="false">IF(A1641="","",DATE(YEAR(_xlfn.MINIFS($B:$B,$A:$A,A1641)),MONTH(_xlfn.MINIFS($B:$B,$A:$A,A1641)),1))</f>
        <v/>
      </c>
      <c r="E1641" s="10" t="str">
        <f aca="false">IF(A1641="","",DATE(YEAR(B1641),MONTH(B1641),1))</f>
        <v/>
      </c>
      <c r="F1641" s="4" t="str">
        <f aca="false">IF(A1641="","",(YEAR(E1641)-YEAR(D1641))*12+MONTH(E1641)-MONTH(D1641))</f>
        <v/>
      </c>
      <c r="G1641" s="4" t="str">
        <f aca="false">IF(A1641="","",IF(COUNTIFS($A$2:A1641,A1641,$F$2:F1641,F1641)=1,1,0))</f>
        <v/>
      </c>
    </row>
    <row r="1642" customFormat="false" ht="15" hidden="false" customHeight="false" outlineLevel="0" collapsed="false">
      <c r="A1642" s="11"/>
      <c r="B1642" s="11"/>
      <c r="C1642" s="11"/>
      <c r="D1642" s="10" t="str">
        <f aca="false">IF(A1642="","",DATE(YEAR(_xlfn.MINIFS($B:$B,$A:$A,A1642)),MONTH(_xlfn.MINIFS($B:$B,$A:$A,A1642)),1))</f>
        <v/>
      </c>
      <c r="E1642" s="10" t="str">
        <f aca="false">IF(A1642="","",DATE(YEAR(B1642),MONTH(B1642),1))</f>
        <v/>
      </c>
      <c r="F1642" s="4" t="str">
        <f aca="false">IF(A1642="","",(YEAR(E1642)-YEAR(D1642))*12+MONTH(E1642)-MONTH(D1642))</f>
        <v/>
      </c>
      <c r="G1642" s="4" t="str">
        <f aca="false">IF(A1642="","",IF(COUNTIFS($A$2:A1642,A1642,$F$2:F1642,F1642)=1,1,0))</f>
        <v/>
      </c>
    </row>
    <row r="1643" customFormat="false" ht="15" hidden="false" customHeight="false" outlineLevel="0" collapsed="false">
      <c r="A1643" s="11"/>
      <c r="B1643" s="11"/>
      <c r="C1643" s="11"/>
      <c r="D1643" s="10" t="str">
        <f aca="false">IF(A1643="","",DATE(YEAR(_xlfn.MINIFS($B:$B,$A:$A,A1643)),MONTH(_xlfn.MINIFS($B:$B,$A:$A,A1643)),1))</f>
        <v/>
      </c>
      <c r="E1643" s="10" t="str">
        <f aca="false">IF(A1643="","",DATE(YEAR(B1643),MONTH(B1643),1))</f>
        <v/>
      </c>
      <c r="F1643" s="4" t="str">
        <f aca="false">IF(A1643="","",(YEAR(E1643)-YEAR(D1643))*12+MONTH(E1643)-MONTH(D1643))</f>
        <v/>
      </c>
      <c r="G1643" s="4" t="str">
        <f aca="false">IF(A1643="","",IF(COUNTIFS($A$2:A1643,A1643,$F$2:F1643,F1643)=1,1,0))</f>
        <v/>
      </c>
    </row>
    <row r="1644" customFormat="false" ht="15" hidden="false" customHeight="false" outlineLevel="0" collapsed="false">
      <c r="A1644" s="11"/>
      <c r="B1644" s="11"/>
      <c r="C1644" s="11"/>
      <c r="D1644" s="10" t="str">
        <f aca="false">IF(A1644="","",DATE(YEAR(_xlfn.MINIFS($B:$B,$A:$A,A1644)),MONTH(_xlfn.MINIFS($B:$B,$A:$A,A1644)),1))</f>
        <v/>
      </c>
      <c r="E1644" s="10" t="str">
        <f aca="false">IF(A1644="","",DATE(YEAR(B1644),MONTH(B1644),1))</f>
        <v/>
      </c>
      <c r="F1644" s="4" t="str">
        <f aca="false">IF(A1644="","",(YEAR(E1644)-YEAR(D1644))*12+MONTH(E1644)-MONTH(D1644))</f>
        <v/>
      </c>
      <c r="G1644" s="4" t="str">
        <f aca="false">IF(A1644="","",IF(COUNTIFS($A$2:A1644,A1644,$F$2:F1644,F1644)=1,1,0))</f>
        <v/>
      </c>
    </row>
    <row r="1645" customFormat="false" ht="15" hidden="false" customHeight="false" outlineLevel="0" collapsed="false">
      <c r="A1645" s="11"/>
      <c r="B1645" s="11"/>
      <c r="C1645" s="11"/>
      <c r="D1645" s="10" t="str">
        <f aca="false">IF(A1645="","",DATE(YEAR(_xlfn.MINIFS($B:$B,$A:$A,A1645)),MONTH(_xlfn.MINIFS($B:$B,$A:$A,A1645)),1))</f>
        <v/>
      </c>
      <c r="E1645" s="10" t="str">
        <f aca="false">IF(A1645="","",DATE(YEAR(B1645),MONTH(B1645),1))</f>
        <v/>
      </c>
      <c r="F1645" s="4" t="str">
        <f aca="false">IF(A1645="","",(YEAR(E1645)-YEAR(D1645))*12+MONTH(E1645)-MONTH(D1645))</f>
        <v/>
      </c>
      <c r="G1645" s="4" t="str">
        <f aca="false">IF(A1645="","",IF(COUNTIFS($A$2:A1645,A1645,$F$2:F1645,F1645)=1,1,0))</f>
        <v/>
      </c>
    </row>
    <row r="1646" customFormat="false" ht="15" hidden="false" customHeight="false" outlineLevel="0" collapsed="false">
      <c r="A1646" s="11"/>
      <c r="B1646" s="11"/>
      <c r="C1646" s="11"/>
      <c r="D1646" s="10" t="str">
        <f aca="false">IF(A1646="","",DATE(YEAR(_xlfn.MINIFS($B:$B,$A:$A,A1646)),MONTH(_xlfn.MINIFS($B:$B,$A:$A,A1646)),1))</f>
        <v/>
      </c>
      <c r="E1646" s="10" t="str">
        <f aca="false">IF(A1646="","",DATE(YEAR(B1646),MONTH(B1646),1))</f>
        <v/>
      </c>
      <c r="F1646" s="4" t="str">
        <f aca="false">IF(A1646="","",(YEAR(E1646)-YEAR(D1646))*12+MONTH(E1646)-MONTH(D1646))</f>
        <v/>
      </c>
      <c r="G1646" s="4" t="str">
        <f aca="false">IF(A1646="","",IF(COUNTIFS($A$2:A1646,A1646,$F$2:F1646,F1646)=1,1,0))</f>
        <v/>
      </c>
    </row>
    <row r="1647" customFormat="false" ht="15" hidden="false" customHeight="false" outlineLevel="0" collapsed="false">
      <c r="A1647" s="11"/>
      <c r="B1647" s="11"/>
      <c r="C1647" s="11"/>
      <c r="D1647" s="10" t="str">
        <f aca="false">IF(A1647="","",DATE(YEAR(_xlfn.MINIFS($B:$B,$A:$A,A1647)),MONTH(_xlfn.MINIFS($B:$B,$A:$A,A1647)),1))</f>
        <v/>
      </c>
      <c r="E1647" s="10" t="str">
        <f aca="false">IF(A1647="","",DATE(YEAR(B1647),MONTH(B1647),1))</f>
        <v/>
      </c>
      <c r="F1647" s="4" t="str">
        <f aca="false">IF(A1647="","",(YEAR(E1647)-YEAR(D1647))*12+MONTH(E1647)-MONTH(D1647))</f>
        <v/>
      </c>
      <c r="G1647" s="4" t="str">
        <f aca="false">IF(A1647="","",IF(COUNTIFS($A$2:A1647,A1647,$F$2:F1647,F1647)=1,1,0))</f>
        <v/>
      </c>
    </row>
    <row r="1648" customFormat="false" ht="15" hidden="false" customHeight="false" outlineLevel="0" collapsed="false">
      <c r="A1648" s="11"/>
      <c r="B1648" s="11"/>
      <c r="C1648" s="11"/>
      <c r="D1648" s="10" t="str">
        <f aca="false">IF(A1648="","",DATE(YEAR(_xlfn.MINIFS($B:$B,$A:$A,A1648)),MONTH(_xlfn.MINIFS($B:$B,$A:$A,A1648)),1))</f>
        <v/>
      </c>
      <c r="E1648" s="10" t="str">
        <f aca="false">IF(A1648="","",DATE(YEAR(B1648),MONTH(B1648),1))</f>
        <v/>
      </c>
      <c r="F1648" s="4" t="str">
        <f aca="false">IF(A1648="","",(YEAR(E1648)-YEAR(D1648))*12+MONTH(E1648)-MONTH(D1648))</f>
        <v/>
      </c>
      <c r="G1648" s="4" t="str">
        <f aca="false">IF(A1648="","",IF(COUNTIFS($A$2:A1648,A1648,$F$2:F1648,F1648)=1,1,0))</f>
        <v/>
      </c>
    </row>
    <row r="1649" customFormat="false" ht="15" hidden="false" customHeight="false" outlineLevel="0" collapsed="false">
      <c r="A1649" s="11"/>
      <c r="B1649" s="11"/>
      <c r="C1649" s="11"/>
      <c r="D1649" s="10" t="str">
        <f aca="false">IF(A1649="","",DATE(YEAR(_xlfn.MINIFS($B:$B,$A:$A,A1649)),MONTH(_xlfn.MINIFS($B:$B,$A:$A,A1649)),1))</f>
        <v/>
      </c>
      <c r="E1649" s="10" t="str">
        <f aca="false">IF(A1649="","",DATE(YEAR(B1649),MONTH(B1649),1))</f>
        <v/>
      </c>
      <c r="F1649" s="4" t="str">
        <f aca="false">IF(A1649="","",(YEAR(E1649)-YEAR(D1649))*12+MONTH(E1649)-MONTH(D1649))</f>
        <v/>
      </c>
      <c r="G1649" s="4" t="str">
        <f aca="false">IF(A1649="","",IF(COUNTIFS($A$2:A1649,A1649,$F$2:F1649,F1649)=1,1,0))</f>
        <v/>
      </c>
    </row>
    <row r="1650" customFormat="false" ht="15" hidden="false" customHeight="false" outlineLevel="0" collapsed="false">
      <c r="A1650" s="11"/>
      <c r="B1650" s="11"/>
      <c r="C1650" s="11"/>
      <c r="D1650" s="10" t="str">
        <f aca="false">IF(A1650="","",DATE(YEAR(_xlfn.MINIFS($B:$B,$A:$A,A1650)),MONTH(_xlfn.MINIFS($B:$B,$A:$A,A1650)),1))</f>
        <v/>
      </c>
      <c r="E1650" s="10" t="str">
        <f aca="false">IF(A1650="","",DATE(YEAR(B1650),MONTH(B1650),1))</f>
        <v/>
      </c>
      <c r="F1650" s="4" t="str">
        <f aca="false">IF(A1650="","",(YEAR(E1650)-YEAR(D1650))*12+MONTH(E1650)-MONTH(D1650))</f>
        <v/>
      </c>
      <c r="G1650" s="4" t="str">
        <f aca="false">IF(A1650="","",IF(COUNTIFS($A$2:A1650,A1650,$F$2:F1650,F1650)=1,1,0))</f>
        <v/>
      </c>
    </row>
    <row r="1651" customFormat="false" ht="15" hidden="false" customHeight="false" outlineLevel="0" collapsed="false">
      <c r="A1651" s="11"/>
      <c r="B1651" s="11"/>
      <c r="C1651" s="11"/>
      <c r="D1651" s="10" t="str">
        <f aca="false">IF(A1651="","",DATE(YEAR(_xlfn.MINIFS($B:$B,$A:$A,A1651)),MONTH(_xlfn.MINIFS($B:$B,$A:$A,A1651)),1))</f>
        <v/>
      </c>
      <c r="E1651" s="10" t="str">
        <f aca="false">IF(A1651="","",DATE(YEAR(B1651),MONTH(B1651),1))</f>
        <v/>
      </c>
      <c r="F1651" s="4" t="str">
        <f aca="false">IF(A1651="","",(YEAR(E1651)-YEAR(D1651))*12+MONTH(E1651)-MONTH(D1651))</f>
        <v/>
      </c>
      <c r="G1651" s="4" t="str">
        <f aca="false">IF(A1651="","",IF(COUNTIFS($A$2:A1651,A1651,$F$2:F1651,F1651)=1,1,0))</f>
        <v/>
      </c>
    </row>
    <row r="1652" customFormat="false" ht="15" hidden="false" customHeight="false" outlineLevel="0" collapsed="false">
      <c r="A1652" s="11"/>
      <c r="B1652" s="11"/>
      <c r="C1652" s="11"/>
      <c r="D1652" s="10" t="str">
        <f aca="false">IF(A1652="","",DATE(YEAR(_xlfn.MINIFS($B:$B,$A:$A,A1652)),MONTH(_xlfn.MINIFS($B:$B,$A:$A,A1652)),1))</f>
        <v/>
      </c>
      <c r="E1652" s="10" t="str">
        <f aca="false">IF(A1652="","",DATE(YEAR(B1652),MONTH(B1652),1))</f>
        <v/>
      </c>
      <c r="F1652" s="4" t="str">
        <f aca="false">IF(A1652="","",(YEAR(E1652)-YEAR(D1652))*12+MONTH(E1652)-MONTH(D1652))</f>
        <v/>
      </c>
      <c r="G1652" s="4" t="str">
        <f aca="false">IF(A1652="","",IF(COUNTIFS($A$2:A1652,A1652,$F$2:F1652,F1652)=1,1,0))</f>
        <v/>
      </c>
    </row>
    <row r="1653" customFormat="false" ht="15" hidden="false" customHeight="false" outlineLevel="0" collapsed="false">
      <c r="A1653" s="11"/>
      <c r="B1653" s="11"/>
      <c r="C1653" s="11"/>
      <c r="D1653" s="10" t="str">
        <f aca="false">IF(A1653="","",DATE(YEAR(_xlfn.MINIFS($B:$B,$A:$A,A1653)),MONTH(_xlfn.MINIFS($B:$B,$A:$A,A1653)),1))</f>
        <v/>
      </c>
      <c r="E1653" s="10" t="str">
        <f aca="false">IF(A1653="","",DATE(YEAR(B1653),MONTH(B1653),1))</f>
        <v/>
      </c>
      <c r="F1653" s="4" t="str">
        <f aca="false">IF(A1653="","",(YEAR(E1653)-YEAR(D1653))*12+MONTH(E1653)-MONTH(D1653))</f>
        <v/>
      </c>
      <c r="G1653" s="4" t="str">
        <f aca="false">IF(A1653="","",IF(COUNTIFS($A$2:A1653,A1653,$F$2:F1653,F1653)=1,1,0))</f>
        <v/>
      </c>
    </row>
    <row r="1654" customFormat="false" ht="15" hidden="false" customHeight="false" outlineLevel="0" collapsed="false">
      <c r="A1654" s="11"/>
      <c r="B1654" s="11"/>
      <c r="C1654" s="11"/>
      <c r="D1654" s="10" t="str">
        <f aca="false">IF(A1654="","",DATE(YEAR(_xlfn.MINIFS($B:$B,$A:$A,A1654)),MONTH(_xlfn.MINIFS($B:$B,$A:$A,A1654)),1))</f>
        <v/>
      </c>
      <c r="E1654" s="10" t="str">
        <f aca="false">IF(A1654="","",DATE(YEAR(B1654),MONTH(B1654),1))</f>
        <v/>
      </c>
      <c r="F1654" s="4" t="str">
        <f aca="false">IF(A1654="","",(YEAR(E1654)-YEAR(D1654))*12+MONTH(E1654)-MONTH(D1654))</f>
        <v/>
      </c>
      <c r="G1654" s="4" t="str">
        <f aca="false">IF(A1654="","",IF(COUNTIFS($A$2:A1654,A1654,$F$2:F1654,F1654)=1,1,0))</f>
        <v/>
      </c>
    </row>
    <row r="1655" customFormat="false" ht="15" hidden="false" customHeight="false" outlineLevel="0" collapsed="false">
      <c r="A1655" s="11"/>
      <c r="B1655" s="11"/>
      <c r="C1655" s="11"/>
      <c r="D1655" s="10" t="str">
        <f aca="false">IF(A1655="","",DATE(YEAR(_xlfn.MINIFS($B:$B,$A:$A,A1655)),MONTH(_xlfn.MINIFS($B:$B,$A:$A,A1655)),1))</f>
        <v/>
      </c>
      <c r="E1655" s="10" t="str">
        <f aca="false">IF(A1655="","",DATE(YEAR(B1655),MONTH(B1655),1))</f>
        <v/>
      </c>
      <c r="F1655" s="4" t="str">
        <f aca="false">IF(A1655="","",(YEAR(E1655)-YEAR(D1655))*12+MONTH(E1655)-MONTH(D1655))</f>
        <v/>
      </c>
      <c r="G1655" s="4" t="str">
        <f aca="false">IF(A1655="","",IF(COUNTIFS($A$2:A1655,A1655,$F$2:F1655,F1655)=1,1,0))</f>
        <v/>
      </c>
    </row>
    <row r="1656" customFormat="false" ht="15" hidden="false" customHeight="false" outlineLevel="0" collapsed="false">
      <c r="A1656" s="11"/>
      <c r="B1656" s="11"/>
      <c r="C1656" s="11"/>
      <c r="D1656" s="10" t="str">
        <f aca="false">IF(A1656="","",DATE(YEAR(_xlfn.MINIFS($B:$B,$A:$A,A1656)),MONTH(_xlfn.MINIFS($B:$B,$A:$A,A1656)),1))</f>
        <v/>
      </c>
      <c r="E1656" s="10" t="str">
        <f aca="false">IF(A1656="","",DATE(YEAR(B1656),MONTH(B1656),1))</f>
        <v/>
      </c>
      <c r="F1656" s="4" t="str">
        <f aca="false">IF(A1656="","",(YEAR(E1656)-YEAR(D1656))*12+MONTH(E1656)-MONTH(D1656))</f>
        <v/>
      </c>
      <c r="G1656" s="4" t="str">
        <f aca="false">IF(A1656="","",IF(COUNTIFS($A$2:A1656,A1656,$F$2:F1656,F1656)=1,1,0))</f>
        <v/>
      </c>
    </row>
    <row r="1657" customFormat="false" ht="15" hidden="false" customHeight="false" outlineLevel="0" collapsed="false">
      <c r="A1657" s="11"/>
      <c r="B1657" s="11"/>
      <c r="C1657" s="11"/>
      <c r="D1657" s="10" t="str">
        <f aca="false">IF(A1657="","",DATE(YEAR(_xlfn.MINIFS($B:$B,$A:$A,A1657)),MONTH(_xlfn.MINIFS($B:$B,$A:$A,A1657)),1))</f>
        <v/>
      </c>
      <c r="E1657" s="10" t="str">
        <f aca="false">IF(A1657="","",DATE(YEAR(B1657),MONTH(B1657),1))</f>
        <v/>
      </c>
      <c r="F1657" s="4" t="str">
        <f aca="false">IF(A1657="","",(YEAR(E1657)-YEAR(D1657))*12+MONTH(E1657)-MONTH(D1657))</f>
        <v/>
      </c>
      <c r="G1657" s="4" t="str">
        <f aca="false">IF(A1657="","",IF(COUNTIFS($A$2:A1657,A1657,$F$2:F1657,F1657)=1,1,0))</f>
        <v/>
      </c>
    </row>
    <row r="1658" customFormat="false" ht="15" hidden="false" customHeight="false" outlineLevel="0" collapsed="false">
      <c r="A1658" s="11"/>
      <c r="B1658" s="11"/>
      <c r="C1658" s="11"/>
      <c r="D1658" s="10" t="str">
        <f aca="false">IF(A1658="","",DATE(YEAR(_xlfn.MINIFS($B:$B,$A:$A,A1658)),MONTH(_xlfn.MINIFS($B:$B,$A:$A,A1658)),1))</f>
        <v/>
      </c>
      <c r="E1658" s="10" t="str">
        <f aca="false">IF(A1658="","",DATE(YEAR(B1658),MONTH(B1658),1))</f>
        <v/>
      </c>
      <c r="F1658" s="4" t="str">
        <f aca="false">IF(A1658="","",(YEAR(E1658)-YEAR(D1658))*12+MONTH(E1658)-MONTH(D1658))</f>
        <v/>
      </c>
      <c r="G1658" s="4" t="str">
        <f aca="false">IF(A1658="","",IF(COUNTIFS($A$2:A1658,A1658,$F$2:F1658,F1658)=1,1,0))</f>
        <v/>
      </c>
    </row>
    <row r="1659" customFormat="false" ht="15" hidden="false" customHeight="false" outlineLevel="0" collapsed="false">
      <c r="A1659" s="11"/>
      <c r="B1659" s="11"/>
      <c r="C1659" s="11"/>
      <c r="D1659" s="10" t="str">
        <f aca="false">IF(A1659="","",DATE(YEAR(_xlfn.MINIFS($B:$B,$A:$A,A1659)),MONTH(_xlfn.MINIFS($B:$B,$A:$A,A1659)),1))</f>
        <v/>
      </c>
      <c r="E1659" s="10" t="str">
        <f aca="false">IF(A1659="","",DATE(YEAR(B1659),MONTH(B1659),1))</f>
        <v/>
      </c>
      <c r="F1659" s="4" t="str">
        <f aca="false">IF(A1659="","",(YEAR(E1659)-YEAR(D1659))*12+MONTH(E1659)-MONTH(D1659))</f>
        <v/>
      </c>
      <c r="G1659" s="4" t="str">
        <f aca="false">IF(A1659="","",IF(COUNTIFS($A$2:A1659,A1659,$F$2:F1659,F1659)=1,1,0))</f>
        <v/>
      </c>
    </row>
    <row r="1660" customFormat="false" ht="15" hidden="false" customHeight="false" outlineLevel="0" collapsed="false">
      <c r="A1660" s="11"/>
      <c r="B1660" s="11"/>
      <c r="C1660" s="11"/>
      <c r="D1660" s="10" t="str">
        <f aca="false">IF(A1660="","",DATE(YEAR(_xlfn.MINIFS($B:$B,$A:$A,A1660)),MONTH(_xlfn.MINIFS($B:$B,$A:$A,A1660)),1))</f>
        <v/>
      </c>
      <c r="E1660" s="10" t="str">
        <f aca="false">IF(A1660="","",DATE(YEAR(B1660),MONTH(B1660),1))</f>
        <v/>
      </c>
      <c r="F1660" s="4" t="str">
        <f aca="false">IF(A1660="","",(YEAR(E1660)-YEAR(D1660))*12+MONTH(E1660)-MONTH(D1660))</f>
        <v/>
      </c>
      <c r="G1660" s="4" t="str">
        <f aca="false">IF(A1660="","",IF(COUNTIFS($A$2:A1660,A1660,$F$2:F1660,F1660)=1,1,0))</f>
        <v/>
      </c>
    </row>
    <row r="1661" customFormat="false" ht="15" hidden="false" customHeight="false" outlineLevel="0" collapsed="false">
      <c r="A1661" s="11"/>
      <c r="B1661" s="11"/>
      <c r="C1661" s="11"/>
      <c r="D1661" s="10" t="str">
        <f aca="false">IF(A1661="","",DATE(YEAR(_xlfn.MINIFS($B:$B,$A:$A,A1661)),MONTH(_xlfn.MINIFS($B:$B,$A:$A,A1661)),1))</f>
        <v/>
      </c>
      <c r="E1661" s="10" t="str">
        <f aca="false">IF(A1661="","",DATE(YEAR(B1661),MONTH(B1661),1))</f>
        <v/>
      </c>
      <c r="F1661" s="4" t="str">
        <f aca="false">IF(A1661="","",(YEAR(E1661)-YEAR(D1661))*12+MONTH(E1661)-MONTH(D1661))</f>
        <v/>
      </c>
      <c r="G1661" s="4" t="str">
        <f aca="false">IF(A1661="","",IF(COUNTIFS($A$2:A1661,A1661,$F$2:F1661,F1661)=1,1,0))</f>
        <v/>
      </c>
    </row>
    <row r="1662" customFormat="false" ht="15" hidden="false" customHeight="false" outlineLevel="0" collapsed="false">
      <c r="A1662" s="11"/>
      <c r="B1662" s="11"/>
      <c r="C1662" s="11"/>
      <c r="D1662" s="10" t="str">
        <f aca="false">IF(A1662="","",DATE(YEAR(_xlfn.MINIFS($B:$B,$A:$A,A1662)),MONTH(_xlfn.MINIFS($B:$B,$A:$A,A1662)),1))</f>
        <v/>
      </c>
      <c r="E1662" s="10" t="str">
        <f aca="false">IF(A1662="","",DATE(YEAR(B1662),MONTH(B1662),1))</f>
        <v/>
      </c>
      <c r="F1662" s="4" t="str">
        <f aca="false">IF(A1662="","",(YEAR(E1662)-YEAR(D1662))*12+MONTH(E1662)-MONTH(D1662))</f>
        <v/>
      </c>
      <c r="G1662" s="4" t="str">
        <f aca="false">IF(A1662="","",IF(COUNTIFS($A$2:A1662,A1662,$F$2:F1662,F1662)=1,1,0))</f>
        <v/>
      </c>
    </row>
    <row r="1663" customFormat="false" ht="15" hidden="false" customHeight="false" outlineLevel="0" collapsed="false">
      <c r="A1663" s="11"/>
      <c r="B1663" s="11"/>
      <c r="C1663" s="11"/>
      <c r="D1663" s="10" t="str">
        <f aca="false">IF(A1663="","",DATE(YEAR(_xlfn.MINIFS($B:$B,$A:$A,A1663)),MONTH(_xlfn.MINIFS($B:$B,$A:$A,A1663)),1))</f>
        <v/>
      </c>
      <c r="E1663" s="10" t="str">
        <f aca="false">IF(A1663="","",DATE(YEAR(B1663),MONTH(B1663),1))</f>
        <v/>
      </c>
      <c r="F1663" s="4" t="str">
        <f aca="false">IF(A1663="","",(YEAR(E1663)-YEAR(D1663))*12+MONTH(E1663)-MONTH(D1663))</f>
        <v/>
      </c>
      <c r="G1663" s="4" t="str">
        <f aca="false">IF(A1663="","",IF(COUNTIFS($A$2:A1663,A1663,$F$2:F1663,F1663)=1,1,0))</f>
        <v/>
      </c>
    </row>
    <row r="1664" customFormat="false" ht="15" hidden="false" customHeight="false" outlineLevel="0" collapsed="false">
      <c r="A1664" s="11"/>
      <c r="B1664" s="11"/>
      <c r="C1664" s="11"/>
      <c r="D1664" s="10" t="str">
        <f aca="false">IF(A1664="","",DATE(YEAR(_xlfn.MINIFS($B:$B,$A:$A,A1664)),MONTH(_xlfn.MINIFS($B:$B,$A:$A,A1664)),1))</f>
        <v/>
      </c>
      <c r="E1664" s="10" t="str">
        <f aca="false">IF(A1664="","",DATE(YEAR(B1664),MONTH(B1664),1))</f>
        <v/>
      </c>
      <c r="F1664" s="4" t="str">
        <f aca="false">IF(A1664="","",(YEAR(E1664)-YEAR(D1664))*12+MONTH(E1664)-MONTH(D1664))</f>
        <v/>
      </c>
      <c r="G1664" s="4" t="str">
        <f aca="false">IF(A1664="","",IF(COUNTIFS($A$2:A1664,A1664,$F$2:F1664,F1664)=1,1,0))</f>
        <v/>
      </c>
    </row>
    <row r="1665" customFormat="false" ht="15" hidden="false" customHeight="false" outlineLevel="0" collapsed="false">
      <c r="A1665" s="11"/>
      <c r="B1665" s="11"/>
      <c r="C1665" s="11"/>
      <c r="D1665" s="10" t="str">
        <f aca="false">IF(A1665="","",DATE(YEAR(_xlfn.MINIFS($B:$B,$A:$A,A1665)),MONTH(_xlfn.MINIFS($B:$B,$A:$A,A1665)),1))</f>
        <v/>
      </c>
      <c r="E1665" s="10" t="str">
        <f aca="false">IF(A1665="","",DATE(YEAR(B1665),MONTH(B1665),1))</f>
        <v/>
      </c>
      <c r="F1665" s="4" t="str">
        <f aca="false">IF(A1665="","",(YEAR(E1665)-YEAR(D1665))*12+MONTH(E1665)-MONTH(D1665))</f>
        <v/>
      </c>
      <c r="G1665" s="4" t="str">
        <f aca="false">IF(A1665="","",IF(COUNTIFS($A$2:A1665,A1665,$F$2:F1665,F1665)=1,1,0))</f>
        <v/>
      </c>
    </row>
    <row r="1666" customFormat="false" ht="15" hidden="false" customHeight="false" outlineLevel="0" collapsed="false">
      <c r="A1666" s="11"/>
      <c r="B1666" s="11"/>
      <c r="C1666" s="11"/>
      <c r="D1666" s="10" t="str">
        <f aca="false">IF(A1666="","",DATE(YEAR(_xlfn.MINIFS($B:$B,$A:$A,A1666)),MONTH(_xlfn.MINIFS($B:$B,$A:$A,A1666)),1))</f>
        <v/>
      </c>
      <c r="E1666" s="10" t="str">
        <f aca="false">IF(A1666="","",DATE(YEAR(B1666),MONTH(B1666),1))</f>
        <v/>
      </c>
      <c r="F1666" s="4" t="str">
        <f aca="false">IF(A1666="","",(YEAR(E1666)-YEAR(D1666))*12+MONTH(E1666)-MONTH(D1666))</f>
        <v/>
      </c>
      <c r="G1666" s="4" t="str">
        <f aca="false">IF(A1666="","",IF(COUNTIFS($A$2:A1666,A1666,$F$2:F1666,F1666)=1,1,0))</f>
        <v/>
      </c>
    </row>
    <row r="1667" customFormat="false" ht="15" hidden="false" customHeight="false" outlineLevel="0" collapsed="false">
      <c r="A1667" s="11"/>
      <c r="B1667" s="11"/>
      <c r="C1667" s="11"/>
      <c r="D1667" s="10" t="str">
        <f aca="false">IF(A1667="","",DATE(YEAR(_xlfn.MINIFS($B:$B,$A:$A,A1667)),MONTH(_xlfn.MINIFS($B:$B,$A:$A,A1667)),1))</f>
        <v/>
      </c>
      <c r="E1667" s="10" t="str">
        <f aca="false">IF(A1667="","",DATE(YEAR(B1667),MONTH(B1667),1))</f>
        <v/>
      </c>
      <c r="F1667" s="4" t="str">
        <f aca="false">IF(A1667="","",(YEAR(E1667)-YEAR(D1667))*12+MONTH(E1667)-MONTH(D1667))</f>
        <v/>
      </c>
      <c r="G1667" s="4" t="str">
        <f aca="false">IF(A1667="","",IF(COUNTIFS($A$2:A1667,A1667,$F$2:F1667,F1667)=1,1,0))</f>
        <v/>
      </c>
    </row>
    <row r="1668" customFormat="false" ht="15" hidden="false" customHeight="false" outlineLevel="0" collapsed="false">
      <c r="A1668" s="11"/>
      <c r="B1668" s="11"/>
      <c r="C1668" s="11"/>
      <c r="D1668" s="10" t="str">
        <f aca="false">IF(A1668="","",DATE(YEAR(_xlfn.MINIFS($B:$B,$A:$A,A1668)),MONTH(_xlfn.MINIFS($B:$B,$A:$A,A1668)),1))</f>
        <v/>
      </c>
      <c r="E1668" s="10" t="str">
        <f aca="false">IF(A1668="","",DATE(YEAR(B1668),MONTH(B1668),1))</f>
        <v/>
      </c>
      <c r="F1668" s="4" t="str">
        <f aca="false">IF(A1668="","",(YEAR(E1668)-YEAR(D1668))*12+MONTH(E1668)-MONTH(D1668))</f>
        <v/>
      </c>
      <c r="G1668" s="4" t="str">
        <f aca="false">IF(A1668="","",IF(COUNTIFS($A$2:A1668,A1668,$F$2:F1668,F1668)=1,1,0))</f>
        <v/>
      </c>
    </row>
    <row r="1669" customFormat="false" ht="15" hidden="false" customHeight="false" outlineLevel="0" collapsed="false">
      <c r="A1669" s="11"/>
      <c r="B1669" s="11"/>
      <c r="C1669" s="11"/>
      <c r="D1669" s="10" t="str">
        <f aca="false">IF(A1669="","",DATE(YEAR(_xlfn.MINIFS($B:$B,$A:$A,A1669)),MONTH(_xlfn.MINIFS($B:$B,$A:$A,A1669)),1))</f>
        <v/>
      </c>
      <c r="E1669" s="10" t="str">
        <f aca="false">IF(A1669="","",DATE(YEAR(B1669),MONTH(B1669),1))</f>
        <v/>
      </c>
      <c r="F1669" s="4" t="str">
        <f aca="false">IF(A1669="","",(YEAR(E1669)-YEAR(D1669))*12+MONTH(E1669)-MONTH(D1669))</f>
        <v/>
      </c>
      <c r="G1669" s="4" t="str">
        <f aca="false">IF(A1669="","",IF(COUNTIFS($A$2:A1669,A1669,$F$2:F1669,F1669)=1,1,0))</f>
        <v/>
      </c>
    </row>
    <row r="1670" customFormat="false" ht="15" hidden="false" customHeight="false" outlineLevel="0" collapsed="false">
      <c r="A1670" s="11"/>
      <c r="B1670" s="11"/>
      <c r="C1670" s="11"/>
      <c r="D1670" s="10" t="str">
        <f aca="false">IF(A1670="","",DATE(YEAR(_xlfn.MINIFS($B:$B,$A:$A,A1670)),MONTH(_xlfn.MINIFS($B:$B,$A:$A,A1670)),1))</f>
        <v/>
      </c>
      <c r="E1670" s="10" t="str">
        <f aca="false">IF(A1670="","",DATE(YEAR(B1670),MONTH(B1670),1))</f>
        <v/>
      </c>
      <c r="F1670" s="4" t="str">
        <f aca="false">IF(A1670="","",(YEAR(E1670)-YEAR(D1670))*12+MONTH(E1670)-MONTH(D1670))</f>
        <v/>
      </c>
      <c r="G1670" s="4" t="str">
        <f aca="false">IF(A1670="","",IF(COUNTIFS($A$2:A1670,A1670,$F$2:F1670,F1670)=1,1,0))</f>
        <v/>
      </c>
    </row>
    <row r="1671" customFormat="false" ht="15" hidden="false" customHeight="false" outlineLevel="0" collapsed="false">
      <c r="A1671" s="11"/>
      <c r="B1671" s="11"/>
      <c r="C1671" s="11"/>
      <c r="D1671" s="10" t="str">
        <f aca="false">IF(A1671="","",DATE(YEAR(_xlfn.MINIFS($B:$B,$A:$A,A1671)),MONTH(_xlfn.MINIFS($B:$B,$A:$A,A1671)),1))</f>
        <v/>
      </c>
      <c r="E1671" s="10" t="str">
        <f aca="false">IF(A1671="","",DATE(YEAR(B1671),MONTH(B1671),1))</f>
        <v/>
      </c>
      <c r="F1671" s="4" t="str">
        <f aca="false">IF(A1671="","",(YEAR(E1671)-YEAR(D1671))*12+MONTH(E1671)-MONTH(D1671))</f>
        <v/>
      </c>
      <c r="G1671" s="4" t="str">
        <f aca="false">IF(A1671="","",IF(COUNTIFS($A$2:A1671,A1671,$F$2:F1671,F1671)=1,1,0))</f>
        <v/>
      </c>
    </row>
    <row r="1672" customFormat="false" ht="15" hidden="false" customHeight="false" outlineLevel="0" collapsed="false">
      <c r="A1672" s="11"/>
      <c r="B1672" s="11"/>
      <c r="C1672" s="11"/>
      <c r="D1672" s="10" t="str">
        <f aca="false">IF(A1672="","",DATE(YEAR(_xlfn.MINIFS($B:$B,$A:$A,A1672)),MONTH(_xlfn.MINIFS($B:$B,$A:$A,A1672)),1))</f>
        <v/>
      </c>
      <c r="E1672" s="10" t="str">
        <f aca="false">IF(A1672="","",DATE(YEAR(B1672),MONTH(B1672),1))</f>
        <v/>
      </c>
      <c r="F1672" s="4" t="str">
        <f aca="false">IF(A1672="","",(YEAR(E1672)-YEAR(D1672))*12+MONTH(E1672)-MONTH(D1672))</f>
        <v/>
      </c>
      <c r="G1672" s="4" t="str">
        <f aca="false">IF(A1672="","",IF(COUNTIFS($A$2:A1672,A1672,$F$2:F1672,F1672)=1,1,0))</f>
        <v/>
      </c>
    </row>
    <row r="1673" customFormat="false" ht="15" hidden="false" customHeight="false" outlineLevel="0" collapsed="false">
      <c r="A1673" s="11"/>
      <c r="B1673" s="11"/>
      <c r="C1673" s="11"/>
      <c r="D1673" s="10" t="str">
        <f aca="false">IF(A1673="","",DATE(YEAR(_xlfn.MINIFS($B:$B,$A:$A,A1673)),MONTH(_xlfn.MINIFS($B:$B,$A:$A,A1673)),1))</f>
        <v/>
      </c>
      <c r="E1673" s="10" t="str">
        <f aca="false">IF(A1673="","",DATE(YEAR(B1673),MONTH(B1673),1))</f>
        <v/>
      </c>
      <c r="F1673" s="4" t="str">
        <f aca="false">IF(A1673="","",(YEAR(E1673)-YEAR(D1673))*12+MONTH(E1673)-MONTH(D1673))</f>
        <v/>
      </c>
      <c r="G1673" s="4" t="str">
        <f aca="false">IF(A1673="","",IF(COUNTIFS($A$2:A1673,A1673,$F$2:F1673,F1673)=1,1,0))</f>
        <v/>
      </c>
    </row>
    <row r="1674" customFormat="false" ht="15" hidden="false" customHeight="false" outlineLevel="0" collapsed="false">
      <c r="A1674" s="11"/>
      <c r="B1674" s="11"/>
      <c r="C1674" s="11"/>
      <c r="D1674" s="10" t="str">
        <f aca="false">IF(A1674="","",DATE(YEAR(_xlfn.MINIFS($B:$B,$A:$A,A1674)),MONTH(_xlfn.MINIFS($B:$B,$A:$A,A1674)),1))</f>
        <v/>
      </c>
      <c r="E1674" s="10" t="str">
        <f aca="false">IF(A1674="","",DATE(YEAR(B1674),MONTH(B1674),1))</f>
        <v/>
      </c>
      <c r="F1674" s="4" t="str">
        <f aca="false">IF(A1674="","",(YEAR(E1674)-YEAR(D1674))*12+MONTH(E1674)-MONTH(D1674))</f>
        <v/>
      </c>
      <c r="G1674" s="4" t="str">
        <f aca="false">IF(A1674="","",IF(COUNTIFS($A$2:A1674,A1674,$F$2:F1674,F1674)=1,1,0))</f>
        <v/>
      </c>
    </row>
    <row r="1675" customFormat="false" ht="15" hidden="false" customHeight="false" outlineLevel="0" collapsed="false">
      <c r="A1675" s="11"/>
      <c r="B1675" s="11"/>
      <c r="C1675" s="11"/>
      <c r="D1675" s="10" t="str">
        <f aca="false">IF(A1675="","",DATE(YEAR(_xlfn.MINIFS($B:$B,$A:$A,A1675)),MONTH(_xlfn.MINIFS($B:$B,$A:$A,A1675)),1))</f>
        <v/>
      </c>
      <c r="E1675" s="10" t="str">
        <f aca="false">IF(A1675="","",DATE(YEAR(B1675),MONTH(B1675),1))</f>
        <v/>
      </c>
      <c r="F1675" s="4" t="str">
        <f aca="false">IF(A1675="","",(YEAR(E1675)-YEAR(D1675))*12+MONTH(E1675)-MONTH(D1675))</f>
        <v/>
      </c>
      <c r="G1675" s="4" t="str">
        <f aca="false">IF(A1675="","",IF(COUNTIFS($A$2:A1675,A1675,$F$2:F1675,F1675)=1,1,0))</f>
        <v/>
      </c>
    </row>
    <row r="1676" customFormat="false" ht="15" hidden="false" customHeight="false" outlineLevel="0" collapsed="false">
      <c r="A1676" s="11"/>
      <c r="B1676" s="11"/>
      <c r="C1676" s="11"/>
      <c r="D1676" s="10" t="str">
        <f aca="false">IF(A1676="","",DATE(YEAR(_xlfn.MINIFS($B:$B,$A:$A,A1676)),MONTH(_xlfn.MINIFS($B:$B,$A:$A,A1676)),1))</f>
        <v/>
      </c>
      <c r="E1676" s="10" t="str">
        <f aca="false">IF(A1676="","",DATE(YEAR(B1676),MONTH(B1676),1))</f>
        <v/>
      </c>
      <c r="F1676" s="4" t="str">
        <f aca="false">IF(A1676="","",(YEAR(E1676)-YEAR(D1676))*12+MONTH(E1676)-MONTH(D1676))</f>
        <v/>
      </c>
      <c r="G1676" s="4" t="str">
        <f aca="false">IF(A1676="","",IF(COUNTIFS($A$2:A1676,A1676,$F$2:F1676,F1676)=1,1,0))</f>
        <v/>
      </c>
    </row>
    <row r="1677" customFormat="false" ht="15" hidden="false" customHeight="false" outlineLevel="0" collapsed="false">
      <c r="A1677" s="11"/>
      <c r="B1677" s="11"/>
      <c r="C1677" s="11"/>
      <c r="D1677" s="10" t="str">
        <f aca="false">IF(A1677="","",DATE(YEAR(_xlfn.MINIFS($B:$B,$A:$A,A1677)),MONTH(_xlfn.MINIFS($B:$B,$A:$A,A1677)),1))</f>
        <v/>
      </c>
      <c r="E1677" s="10" t="str">
        <f aca="false">IF(A1677="","",DATE(YEAR(B1677),MONTH(B1677),1))</f>
        <v/>
      </c>
      <c r="F1677" s="4" t="str">
        <f aca="false">IF(A1677="","",(YEAR(E1677)-YEAR(D1677))*12+MONTH(E1677)-MONTH(D1677))</f>
        <v/>
      </c>
      <c r="G1677" s="4" t="str">
        <f aca="false">IF(A1677="","",IF(COUNTIFS($A$2:A1677,A1677,$F$2:F1677,F1677)=1,1,0))</f>
        <v/>
      </c>
    </row>
    <row r="1678" customFormat="false" ht="15" hidden="false" customHeight="false" outlineLevel="0" collapsed="false">
      <c r="A1678" s="11"/>
      <c r="B1678" s="11"/>
      <c r="C1678" s="11"/>
      <c r="D1678" s="10" t="str">
        <f aca="false">IF(A1678="","",DATE(YEAR(_xlfn.MINIFS($B:$B,$A:$A,A1678)),MONTH(_xlfn.MINIFS($B:$B,$A:$A,A1678)),1))</f>
        <v/>
      </c>
      <c r="E1678" s="10" t="str">
        <f aca="false">IF(A1678="","",DATE(YEAR(B1678),MONTH(B1678),1))</f>
        <v/>
      </c>
      <c r="F1678" s="4" t="str">
        <f aca="false">IF(A1678="","",(YEAR(E1678)-YEAR(D1678))*12+MONTH(E1678)-MONTH(D1678))</f>
        <v/>
      </c>
      <c r="G1678" s="4" t="str">
        <f aca="false">IF(A1678="","",IF(COUNTIFS($A$2:A1678,A1678,$F$2:F1678,F1678)=1,1,0))</f>
        <v/>
      </c>
    </row>
    <row r="1679" customFormat="false" ht="15" hidden="false" customHeight="false" outlineLevel="0" collapsed="false">
      <c r="A1679" s="11"/>
      <c r="B1679" s="11"/>
      <c r="C1679" s="11"/>
      <c r="D1679" s="10" t="str">
        <f aca="false">IF(A1679="","",DATE(YEAR(_xlfn.MINIFS($B:$B,$A:$A,A1679)),MONTH(_xlfn.MINIFS($B:$B,$A:$A,A1679)),1))</f>
        <v/>
      </c>
      <c r="E1679" s="10" t="str">
        <f aca="false">IF(A1679="","",DATE(YEAR(B1679),MONTH(B1679),1))</f>
        <v/>
      </c>
      <c r="F1679" s="4" t="str">
        <f aca="false">IF(A1679="","",(YEAR(E1679)-YEAR(D1679))*12+MONTH(E1679)-MONTH(D1679))</f>
        <v/>
      </c>
      <c r="G1679" s="4" t="str">
        <f aca="false">IF(A1679="","",IF(COUNTIFS($A$2:A1679,A1679,$F$2:F1679,F1679)=1,1,0))</f>
        <v/>
      </c>
    </row>
    <row r="1680" customFormat="false" ht="15" hidden="false" customHeight="false" outlineLevel="0" collapsed="false">
      <c r="A1680" s="11"/>
      <c r="B1680" s="11"/>
      <c r="C1680" s="11"/>
      <c r="D1680" s="10" t="str">
        <f aca="false">IF(A1680="","",DATE(YEAR(_xlfn.MINIFS($B:$B,$A:$A,A1680)),MONTH(_xlfn.MINIFS($B:$B,$A:$A,A1680)),1))</f>
        <v/>
      </c>
      <c r="E1680" s="10" t="str">
        <f aca="false">IF(A1680="","",DATE(YEAR(B1680),MONTH(B1680),1))</f>
        <v/>
      </c>
      <c r="F1680" s="4" t="str">
        <f aca="false">IF(A1680="","",(YEAR(E1680)-YEAR(D1680))*12+MONTH(E1680)-MONTH(D1680))</f>
        <v/>
      </c>
      <c r="G1680" s="4" t="str">
        <f aca="false">IF(A1680="","",IF(COUNTIFS($A$2:A1680,A1680,$F$2:F1680,F1680)=1,1,0))</f>
        <v/>
      </c>
    </row>
    <row r="1681" customFormat="false" ht="15" hidden="false" customHeight="false" outlineLevel="0" collapsed="false">
      <c r="A1681" s="11"/>
      <c r="B1681" s="11"/>
      <c r="C1681" s="11"/>
      <c r="D1681" s="10" t="str">
        <f aca="false">IF(A1681="","",DATE(YEAR(_xlfn.MINIFS($B:$B,$A:$A,A1681)),MONTH(_xlfn.MINIFS($B:$B,$A:$A,A1681)),1))</f>
        <v/>
      </c>
      <c r="E1681" s="10" t="str">
        <f aca="false">IF(A1681="","",DATE(YEAR(B1681),MONTH(B1681),1))</f>
        <v/>
      </c>
      <c r="F1681" s="4" t="str">
        <f aca="false">IF(A1681="","",(YEAR(E1681)-YEAR(D1681))*12+MONTH(E1681)-MONTH(D1681))</f>
        <v/>
      </c>
      <c r="G1681" s="4" t="str">
        <f aca="false">IF(A1681="","",IF(COUNTIFS($A$2:A1681,A1681,$F$2:F1681,F1681)=1,1,0))</f>
        <v/>
      </c>
    </row>
    <row r="1682" customFormat="false" ht="15" hidden="false" customHeight="false" outlineLevel="0" collapsed="false">
      <c r="A1682" s="11"/>
      <c r="B1682" s="11"/>
      <c r="C1682" s="11"/>
      <c r="D1682" s="10" t="str">
        <f aca="false">IF(A1682="","",DATE(YEAR(_xlfn.MINIFS($B:$B,$A:$A,A1682)),MONTH(_xlfn.MINIFS($B:$B,$A:$A,A1682)),1))</f>
        <v/>
      </c>
      <c r="E1682" s="10" t="str">
        <f aca="false">IF(A1682="","",DATE(YEAR(B1682),MONTH(B1682),1))</f>
        <v/>
      </c>
      <c r="F1682" s="4" t="str">
        <f aca="false">IF(A1682="","",(YEAR(E1682)-YEAR(D1682))*12+MONTH(E1682)-MONTH(D1682))</f>
        <v/>
      </c>
      <c r="G1682" s="4" t="str">
        <f aca="false">IF(A1682="","",IF(COUNTIFS($A$2:A1682,A1682,$F$2:F1682,F1682)=1,1,0))</f>
        <v/>
      </c>
    </row>
    <row r="1683" customFormat="false" ht="15" hidden="false" customHeight="false" outlineLevel="0" collapsed="false">
      <c r="A1683" s="11"/>
      <c r="B1683" s="11"/>
      <c r="C1683" s="11"/>
      <c r="D1683" s="10" t="str">
        <f aca="false">IF(A1683="","",DATE(YEAR(_xlfn.MINIFS($B:$B,$A:$A,A1683)),MONTH(_xlfn.MINIFS($B:$B,$A:$A,A1683)),1))</f>
        <v/>
      </c>
      <c r="E1683" s="10" t="str">
        <f aca="false">IF(A1683="","",DATE(YEAR(B1683),MONTH(B1683),1))</f>
        <v/>
      </c>
      <c r="F1683" s="4" t="str">
        <f aca="false">IF(A1683="","",(YEAR(E1683)-YEAR(D1683))*12+MONTH(E1683)-MONTH(D1683))</f>
        <v/>
      </c>
      <c r="G1683" s="4" t="str">
        <f aca="false">IF(A1683="","",IF(COUNTIFS($A$2:A1683,A1683,$F$2:F1683,F1683)=1,1,0))</f>
        <v/>
      </c>
    </row>
    <row r="1684" customFormat="false" ht="15" hidden="false" customHeight="false" outlineLevel="0" collapsed="false">
      <c r="A1684" s="11"/>
      <c r="B1684" s="11"/>
      <c r="C1684" s="11"/>
      <c r="D1684" s="10" t="str">
        <f aca="false">IF(A1684="","",DATE(YEAR(_xlfn.MINIFS($B:$B,$A:$A,A1684)),MONTH(_xlfn.MINIFS($B:$B,$A:$A,A1684)),1))</f>
        <v/>
      </c>
      <c r="E1684" s="10" t="str">
        <f aca="false">IF(A1684="","",DATE(YEAR(B1684),MONTH(B1684),1))</f>
        <v/>
      </c>
      <c r="F1684" s="4" t="str">
        <f aca="false">IF(A1684="","",(YEAR(E1684)-YEAR(D1684))*12+MONTH(E1684)-MONTH(D1684))</f>
        <v/>
      </c>
      <c r="G1684" s="4" t="str">
        <f aca="false">IF(A1684="","",IF(COUNTIFS($A$2:A1684,A1684,$F$2:F1684,F1684)=1,1,0))</f>
        <v/>
      </c>
    </row>
    <row r="1685" customFormat="false" ht="15" hidden="false" customHeight="false" outlineLevel="0" collapsed="false">
      <c r="A1685" s="11"/>
      <c r="B1685" s="11"/>
      <c r="C1685" s="11"/>
      <c r="D1685" s="10" t="str">
        <f aca="false">IF(A1685="","",DATE(YEAR(_xlfn.MINIFS($B:$B,$A:$A,A1685)),MONTH(_xlfn.MINIFS($B:$B,$A:$A,A1685)),1))</f>
        <v/>
      </c>
      <c r="E1685" s="10" t="str">
        <f aca="false">IF(A1685="","",DATE(YEAR(B1685),MONTH(B1685),1))</f>
        <v/>
      </c>
      <c r="F1685" s="4" t="str">
        <f aca="false">IF(A1685="","",(YEAR(E1685)-YEAR(D1685))*12+MONTH(E1685)-MONTH(D1685))</f>
        <v/>
      </c>
      <c r="G1685" s="4" t="str">
        <f aca="false">IF(A1685="","",IF(COUNTIFS($A$2:A1685,A1685,$F$2:F1685,F1685)=1,1,0))</f>
        <v/>
      </c>
    </row>
    <row r="1686" customFormat="false" ht="15" hidden="false" customHeight="false" outlineLevel="0" collapsed="false">
      <c r="A1686" s="11"/>
      <c r="B1686" s="11"/>
      <c r="C1686" s="11"/>
      <c r="D1686" s="10" t="str">
        <f aca="false">IF(A1686="","",DATE(YEAR(_xlfn.MINIFS($B:$B,$A:$A,A1686)),MONTH(_xlfn.MINIFS($B:$B,$A:$A,A1686)),1))</f>
        <v/>
      </c>
      <c r="E1686" s="10" t="str">
        <f aca="false">IF(A1686="","",DATE(YEAR(B1686),MONTH(B1686),1))</f>
        <v/>
      </c>
      <c r="F1686" s="4" t="str">
        <f aca="false">IF(A1686="","",(YEAR(E1686)-YEAR(D1686))*12+MONTH(E1686)-MONTH(D1686))</f>
        <v/>
      </c>
      <c r="G1686" s="4" t="str">
        <f aca="false">IF(A1686="","",IF(COUNTIFS($A$2:A1686,A1686,$F$2:F1686,F1686)=1,1,0))</f>
        <v/>
      </c>
    </row>
    <row r="1687" customFormat="false" ht="15" hidden="false" customHeight="false" outlineLevel="0" collapsed="false">
      <c r="A1687" s="11"/>
      <c r="B1687" s="11"/>
      <c r="C1687" s="11"/>
      <c r="D1687" s="10" t="str">
        <f aca="false">IF(A1687="","",DATE(YEAR(_xlfn.MINIFS($B:$B,$A:$A,A1687)),MONTH(_xlfn.MINIFS($B:$B,$A:$A,A1687)),1))</f>
        <v/>
      </c>
      <c r="E1687" s="10" t="str">
        <f aca="false">IF(A1687="","",DATE(YEAR(B1687),MONTH(B1687),1))</f>
        <v/>
      </c>
      <c r="F1687" s="4" t="str">
        <f aca="false">IF(A1687="","",(YEAR(E1687)-YEAR(D1687))*12+MONTH(E1687)-MONTH(D1687))</f>
        <v/>
      </c>
      <c r="G1687" s="4" t="str">
        <f aca="false">IF(A1687="","",IF(COUNTIFS($A$2:A1687,A1687,$F$2:F1687,F1687)=1,1,0))</f>
        <v/>
      </c>
    </row>
    <row r="1688" customFormat="false" ht="15" hidden="false" customHeight="false" outlineLevel="0" collapsed="false">
      <c r="A1688" s="11"/>
      <c r="B1688" s="11"/>
      <c r="C1688" s="11"/>
      <c r="D1688" s="10" t="str">
        <f aca="false">IF(A1688="","",DATE(YEAR(_xlfn.MINIFS($B:$B,$A:$A,A1688)),MONTH(_xlfn.MINIFS($B:$B,$A:$A,A1688)),1))</f>
        <v/>
      </c>
      <c r="E1688" s="10" t="str">
        <f aca="false">IF(A1688="","",DATE(YEAR(B1688),MONTH(B1688),1))</f>
        <v/>
      </c>
      <c r="F1688" s="4" t="str">
        <f aca="false">IF(A1688="","",(YEAR(E1688)-YEAR(D1688))*12+MONTH(E1688)-MONTH(D1688))</f>
        <v/>
      </c>
      <c r="G1688" s="4" t="str">
        <f aca="false">IF(A1688="","",IF(COUNTIFS($A$2:A1688,A1688,$F$2:F1688,F1688)=1,1,0))</f>
        <v/>
      </c>
    </row>
    <row r="1689" customFormat="false" ht="15" hidden="false" customHeight="false" outlineLevel="0" collapsed="false">
      <c r="A1689" s="11"/>
      <c r="B1689" s="11"/>
      <c r="C1689" s="11"/>
      <c r="D1689" s="10" t="str">
        <f aca="false">IF(A1689="","",DATE(YEAR(_xlfn.MINIFS($B:$B,$A:$A,A1689)),MONTH(_xlfn.MINIFS($B:$B,$A:$A,A1689)),1))</f>
        <v/>
      </c>
      <c r="E1689" s="10" t="str">
        <f aca="false">IF(A1689="","",DATE(YEAR(B1689),MONTH(B1689),1))</f>
        <v/>
      </c>
      <c r="F1689" s="4" t="str">
        <f aca="false">IF(A1689="","",(YEAR(E1689)-YEAR(D1689))*12+MONTH(E1689)-MONTH(D1689))</f>
        <v/>
      </c>
      <c r="G1689" s="4" t="str">
        <f aca="false">IF(A1689="","",IF(COUNTIFS($A$2:A1689,A1689,$F$2:F1689,F1689)=1,1,0))</f>
        <v/>
      </c>
    </row>
    <row r="1690" customFormat="false" ht="15" hidden="false" customHeight="false" outlineLevel="0" collapsed="false">
      <c r="A1690" s="11"/>
      <c r="B1690" s="11"/>
      <c r="C1690" s="11"/>
      <c r="D1690" s="10" t="str">
        <f aca="false">IF(A1690="","",DATE(YEAR(_xlfn.MINIFS($B:$B,$A:$A,A1690)),MONTH(_xlfn.MINIFS($B:$B,$A:$A,A1690)),1))</f>
        <v/>
      </c>
      <c r="E1690" s="10" t="str">
        <f aca="false">IF(A1690="","",DATE(YEAR(B1690),MONTH(B1690),1))</f>
        <v/>
      </c>
      <c r="F1690" s="4" t="str">
        <f aca="false">IF(A1690="","",(YEAR(E1690)-YEAR(D1690))*12+MONTH(E1690)-MONTH(D1690))</f>
        <v/>
      </c>
      <c r="G1690" s="4" t="str">
        <f aca="false">IF(A1690="","",IF(COUNTIFS($A$2:A1690,A1690,$F$2:F1690,F1690)=1,1,0))</f>
        <v/>
      </c>
    </row>
    <row r="1691" customFormat="false" ht="15" hidden="false" customHeight="false" outlineLevel="0" collapsed="false">
      <c r="A1691" s="11"/>
      <c r="B1691" s="11"/>
      <c r="C1691" s="11"/>
      <c r="D1691" s="10" t="str">
        <f aca="false">IF(A1691="","",DATE(YEAR(_xlfn.MINIFS($B:$B,$A:$A,A1691)),MONTH(_xlfn.MINIFS($B:$B,$A:$A,A1691)),1))</f>
        <v/>
      </c>
      <c r="E1691" s="10" t="str">
        <f aca="false">IF(A1691="","",DATE(YEAR(B1691),MONTH(B1691),1))</f>
        <v/>
      </c>
      <c r="F1691" s="4" t="str">
        <f aca="false">IF(A1691="","",(YEAR(E1691)-YEAR(D1691))*12+MONTH(E1691)-MONTH(D1691))</f>
        <v/>
      </c>
      <c r="G1691" s="4" t="str">
        <f aca="false">IF(A1691="","",IF(COUNTIFS($A$2:A1691,A1691,$F$2:F1691,F1691)=1,1,0))</f>
        <v/>
      </c>
    </row>
    <row r="1692" customFormat="false" ht="15" hidden="false" customHeight="false" outlineLevel="0" collapsed="false">
      <c r="A1692" s="11"/>
      <c r="B1692" s="11"/>
      <c r="C1692" s="11"/>
      <c r="D1692" s="10" t="str">
        <f aca="false">IF(A1692="","",DATE(YEAR(_xlfn.MINIFS($B:$B,$A:$A,A1692)),MONTH(_xlfn.MINIFS($B:$B,$A:$A,A1692)),1))</f>
        <v/>
      </c>
      <c r="E1692" s="10" t="str">
        <f aca="false">IF(A1692="","",DATE(YEAR(B1692),MONTH(B1692),1))</f>
        <v/>
      </c>
      <c r="F1692" s="4" t="str">
        <f aca="false">IF(A1692="","",(YEAR(E1692)-YEAR(D1692))*12+MONTH(E1692)-MONTH(D1692))</f>
        <v/>
      </c>
      <c r="G1692" s="4" t="str">
        <f aca="false">IF(A1692="","",IF(COUNTIFS($A$2:A1692,A1692,$F$2:F1692,F1692)=1,1,0))</f>
        <v/>
      </c>
    </row>
    <row r="1693" customFormat="false" ht="15" hidden="false" customHeight="false" outlineLevel="0" collapsed="false">
      <c r="A1693" s="11"/>
      <c r="B1693" s="11"/>
      <c r="C1693" s="11"/>
      <c r="D1693" s="10" t="str">
        <f aca="false">IF(A1693="","",DATE(YEAR(_xlfn.MINIFS($B:$B,$A:$A,A1693)),MONTH(_xlfn.MINIFS($B:$B,$A:$A,A1693)),1))</f>
        <v/>
      </c>
      <c r="E1693" s="10" t="str">
        <f aca="false">IF(A1693="","",DATE(YEAR(B1693),MONTH(B1693),1))</f>
        <v/>
      </c>
      <c r="F1693" s="4" t="str">
        <f aca="false">IF(A1693="","",(YEAR(E1693)-YEAR(D1693))*12+MONTH(E1693)-MONTH(D1693))</f>
        <v/>
      </c>
      <c r="G1693" s="4" t="str">
        <f aca="false">IF(A1693="","",IF(COUNTIFS($A$2:A1693,A1693,$F$2:F1693,F1693)=1,1,0))</f>
        <v/>
      </c>
    </row>
    <row r="1694" customFormat="false" ht="15" hidden="false" customHeight="false" outlineLevel="0" collapsed="false">
      <c r="A1694" s="11"/>
      <c r="B1694" s="11"/>
      <c r="C1694" s="11"/>
      <c r="D1694" s="10" t="str">
        <f aca="false">IF(A1694="","",DATE(YEAR(_xlfn.MINIFS($B:$B,$A:$A,A1694)),MONTH(_xlfn.MINIFS($B:$B,$A:$A,A1694)),1))</f>
        <v/>
      </c>
      <c r="E1694" s="10" t="str">
        <f aca="false">IF(A1694="","",DATE(YEAR(B1694),MONTH(B1694),1))</f>
        <v/>
      </c>
      <c r="F1694" s="4" t="str">
        <f aca="false">IF(A1694="","",(YEAR(E1694)-YEAR(D1694))*12+MONTH(E1694)-MONTH(D1694))</f>
        <v/>
      </c>
      <c r="G1694" s="4" t="str">
        <f aca="false">IF(A1694="","",IF(COUNTIFS($A$2:A1694,A1694,$F$2:F1694,F1694)=1,1,0))</f>
        <v/>
      </c>
    </row>
    <row r="1695" customFormat="false" ht="15" hidden="false" customHeight="false" outlineLevel="0" collapsed="false">
      <c r="A1695" s="11"/>
      <c r="B1695" s="11"/>
      <c r="C1695" s="11"/>
      <c r="D1695" s="10" t="str">
        <f aca="false">IF(A1695="","",DATE(YEAR(_xlfn.MINIFS($B:$B,$A:$A,A1695)),MONTH(_xlfn.MINIFS($B:$B,$A:$A,A1695)),1))</f>
        <v/>
      </c>
      <c r="E1695" s="10" t="str">
        <f aca="false">IF(A1695="","",DATE(YEAR(B1695),MONTH(B1695),1))</f>
        <v/>
      </c>
      <c r="F1695" s="4" t="str">
        <f aca="false">IF(A1695="","",(YEAR(E1695)-YEAR(D1695))*12+MONTH(E1695)-MONTH(D1695))</f>
        <v/>
      </c>
      <c r="G1695" s="4" t="str">
        <f aca="false">IF(A1695="","",IF(COUNTIFS($A$2:A1695,A1695,$F$2:F1695,F1695)=1,1,0))</f>
        <v/>
      </c>
    </row>
    <row r="1696" customFormat="false" ht="15" hidden="false" customHeight="false" outlineLevel="0" collapsed="false">
      <c r="A1696" s="11"/>
      <c r="B1696" s="11"/>
      <c r="C1696" s="11"/>
      <c r="D1696" s="10" t="str">
        <f aca="false">IF(A1696="","",DATE(YEAR(_xlfn.MINIFS($B:$B,$A:$A,A1696)),MONTH(_xlfn.MINIFS($B:$B,$A:$A,A1696)),1))</f>
        <v/>
      </c>
      <c r="E1696" s="10" t="str">
        <f aca="false">IF(A1696="","",DATE(YEAR(B1696),MONTH(B1696),1))</f>
        <v/>
      </c>
      <c r="F1696" s="4" t="str">
        <f aca="false">IF(A1696="","",(YEAR(E1696)-YEAR(D1696))*12+MONTH(E1696)-MONTH(D1696))</f>
        <v/>
      </c>
      <c r="G1696" s="4" t="str">
        <f aca="false">IF(A1696="","",IF(COUNTIFS($A$2:A1696,A1696,$F$2:F1696,F1696)=1,1,0))</f>
        <v/>
      </c>
    </row>
    <row r="1697" customFormat="false" ht="15" hidden="false" customHeight="false" outlineLevel="0" collapsed="false">
      <c r="A1697" s="11"/>
      <c r="B1697" s="11"/>
      <c r="C1697" s="11"/>
      <c r="D1697" s="10" t="str">
        <f aca="false">IF(A1697="","",DATE(YEAR(_xlfn.MINIFS($B:$B,$A:$A,A1697)),MONTH(_xlfn.MINIFS($B:$B,$A:$A,A1697)),1))</f>
        <v/>
      </c>
      <c r="E1697" s="10" t="str">
        <f aca="false">IF(A1697="","",DATE(YEAR(B1697),MONTH(B1697),1))</f>
        <v/>
      </c>
      <c r="F1697" s="4" t="str">
        <f aca="false">IF(A1697="","",(YEAR(E1697)-YEAR(D1697))*12+MONTH(E1697)-MONTH(D1697))</f>
        <v/>
      </c>
      <c r="G1697" s="4" t="str">
        <f aca="false">IF(A1697="","",IF(COUNTIFS($A$2:A1697,A1697,$F$2:F1697,F1697)=1,1,0))</f>
        <v/>
      </c>
    </row>
    <row r="1698" customFormat="false" ht="15" hidden="false" customHeight="false" outlineLevel="0" collapsed="false">
      <c r="A1698" s="11"/>
      <c r="B1698" s="11"/>
      <c r="C1698" s="11"/>
      <c r="D1698" s="10" t="str">
        <f aca="false">IF(A1698="","",DATE(YEAR(_xlfn.MINIFS($B:$B,$A:$A,A1698)),MONTH(_xlfn.MINIFS($B:$B,$A:$A,A1698)),1))</f>
        <v/>
      </c>
      <c r="E1698" s="10" t="str">
        <f aca="false">IF(A1698="","",DATE(YEAR(B1698),MONTH(B1698),1))</f>
        <v/>
      </c>
      <c r="F1698" s="4" t="str">
        <f aca="false">IF(A1698="","",(YEAR(E1698)-YEAR(D1698))*12+MONTH(E1698)-MONTH(D1698))</f>
        <v/>
      </c>
      <c r="G1698" s="4" t="str">
        <f aca="false">IF(A1698="","",IF(COUNTIFS($A$2:A1698,A1698,$F$2:F1698,F1698)=1,1,0))</f>
        <v/>
      </c>
    </row>
    <row r="1699" customFormat="false" ht="15" hidden="false" customHeight="false" outlineLevel="0" collapsed="false">
      <c r="A1699" s="11"/>
      <c r="B1699" s="11"/>
      <c r="C1699" s="11"/>
      <c r="D1699" s="10" t="str">
        <f aca="false">IF(A1699="","",DATE(YEAR(_xlfn.MINIFS($B:$B,$A:$A,A1699)),MONTH(_xlfn.MINIFS($B:$B,$A:$A,A1699)),1))</f>
        <v/>
      </c>
      <c r="E1699" s="10" t="str">
        <f aca="false">IF(A1699="","",DATE(YEAR(B1699),MONTH(B1699),1))</f>
        <v/>
      </c>
      <c r="F1699" s="4" t="str">
        <f aca="false">IF(A1699="","",(YEAR(E1699)-YEAR(D1699))*12+MONTH(E1699)-MONTH(D1699))</f>
        <v/>
      </c>
      <c r="G1699" s="4" t="str">
        <f aca="false">IF(A1699="","",IF(COUNTIFS($A$2:A1699,A1699,$F$2:F1699,F1699)=1,1,0))</f>
        <v/>
      </c>
    </row>
    <row r="1700" customFormat="false" ht="15" hidden="false" customHeight="false" outlineLevel="0" collapsed="false">
      <c r="A1700" s="11"/>
      <c r="B1700" s="11"/>
      <c r="C1700" s="11"/>
      <c r="D1700" s="10" t="str">
        <f aca="false">IF(A1700="","",DATE(YEAR(_xlfn.MINIFS($B:$B,$A:$A,A1700)),MONTH(_xlfn.MINIFS($B:$B,$A:$A,A1700)),1))</f>
        <v/>
      </c>
      <c r="E1700" s="10" t="str">
        <f aca="false">IF(A1700="","",DATE(YEAR(B1700),MONTH(B1700),1))</f>
        <v/>
      </c>
      <c r="F1700" s="4" t="str">
        <f aca="false">IF(A1700="","",(YEAR(E1700)-YEAR(D1700))*12+MONTH(E1700)-MONTH(D1700))</f>
        <v/>
      </c>
      <c r="G1700" s="4" t="str">
        <f aca="false">IF(A1700="","",IF(COUNTIFS($A$2:A1700,A1700,$F$2:F1700,F1700)=1,1,0))</f>
        <v/>
      </c>
    </row>
    <row r="1701" customFormat="false" ht="15" hidden="false" customHeight="false" outlineLevel="0" collapsed="false">
      <c r="A1701" s="11"/>
      <c r="B1701" s="11"/>
      <c r="C1701" s="11"/>
      <c r="D1701" s="10" t="str">
        <f aca="false">IF(A1701="","",DATE(YEAR(_xlfn.MINIFS($B:$B,$A:$A,A1701)),MONTH(_xlfn.MINIFS($B:$B,$A:$A,A1701)),1))</f>
        <v/>
      </c>
      <c r="E1701" s="10" t="str">
        <f aca="false">IF(A1701="","",DATE(YEAR(B1701),MONTH(B1701),1))</f>
        <v/>
      </c>
      <c r="F1701" s="4" t="str">
        <f aca="false">IF(A1701="","",(YEAR(E1701)-YEAR(D1701))*12+MONTH(E1701)-MONTH(D1701))</f>
        <v/>
      </c>
      <c r="G1701" s="4" t="str">
        <f aca="false">IF(A1701="","",IF(COUNTIFS($A$2:A1701,A1701,$F$2:F1701,F1701)=1,1,0))</f>
        <v/>
      </c>
    </row>
    <row r="1702" customFormat="false" ht="15" hidden="false" customHeight="false" outlineLevel="0" collapsed="false">
      <c r="A1702" s="11"/>
      <c r="B1702" s="11"/>
      <c r="C1702" s="11"/>
      <c r="D1702" s="10" t="str">
        <f aca="false">IF(A1702="","",DATE(YEAR(_xlfn.MINIFS($B:$B,$A:$A,A1702)),MONTH(_xlfn.MINIFS($B:$B,$A:$A,A1702)),1))</f>
        <v/>
      </c>
      <c r="E1702" s="10" t="str">
        <f aca="false">IF(A1702="","",DATE(YEAR(B1702),MONTH(B1702),1))</f>
        <v/>
      </c>
      <c r="F1702" s="4" t="str">
        <f aca="false">IF(A1702="","",(YEAR(E1702)-YEAR(D1702))*12+MONTH(E1702)-MONTH(D1702))</f>
        <v/>
      </c>
      <c r="G1702" s="4" t="str">
        <f aca="false">IF(A1702="","",IF(COUNTIFS($A$2:A1702,A1702,$F$2:F1702,F1702)=1,1,0))</f>
        <v/>
      </c>
    </row>
    <row r="1703" customFormat="false" ht="15" hidden="false" customHeight="false" outlineLevel="0" collapsed="false">
      <c r="A1703" s="11"/>
      <c r="B1703" s="11"/>
      <c r="C1703" s="11"/>
      <c r="D1703" s="10" t="str">
        <f aca="false">IF(A1703="","",DATE(YEAR(_xlfn.MINIFS($B:$B,$A:$A,A1703)),MONTH(_xlfn.MINIFS($B:$B,$A:$A,A1703)),1))</f>
        <v/>
      </c>
      <c r="E1703" s="10" t="str">
        <f aca="false">IF(A1703="","",DATE(YEAR(B1703),MONTH(B1703),1))</f>
        <v/>
      </c>
      <c r="F1703" s="4" t="str">
        <f aca="false">IF(A1703="","",(YEAR(E1703)-YEAR(D1703))*12+MONTH(E1703)-MONTH(D1703))</f>
        <v/>
      </c>
      <c r="G1703" s="4" t="str">
        <f aca="false">IF(A1703="","",IF(COUNTIFS($A$2:A1703,A1703,$F$2:F1703,F1703)=1,1,0))</f>
        <v/>
      </c>
    </row>
    <row r="1704" customFormat="false" ht="15" hidden="false" customHeight="false" outlineLevel="0" collapsed="false">
      <c r="A1704" s="11"/>
      <c r="B1704" s="11"/>
      <c r="C1704" s="11"/>
      <c r="D1704" s="10" t="str">
        <f aca="false">IF(A1704="","",DATE(YEAR(_xlfn.MINIFS($B:$B,$A:$A,A1704)),MONTH(_xlfn.MINIFS($B:$B,$A:$A,A1704)),1))</f>
        <v/>
      </c>
      <c r="E1704" s="10" t="str">
        <f aca="false">IF(A1704="","",DATE(YEAR(B1704),MONTH(B1704),1))</f>
        <v/>
      </c>
      <c r="F1704" s="4" t="str">
        <f aca="false">IF(A1704="","",(YEAR(E1704)-YEAR(D1704))*12+MONTH(E1704)-MONTH(D1704))</f>
        <v/>
      </c>
      <c r="G1704" s="4" t="str">
        <f aca="false">IF(A1704="","",IF(COUNTIFS($A$2:A1704,A1704,$F$2:F1704,F1704)=1,1,0))</f>
        <v/>
      </c>
    </row>
    <row r="1705" customFormat="false" ht="15" hidden="false" customHeight="false" outlineLevel="0" collapsed="false">
      <c r="A1705" s="11"/>
      <c r="B1705" s="11"/>
      <c r="C1705" s="11"/>
      <c r="D1705" s="10" t="str">
        <f aca="false">IF(A1705="","",DATE(YEAR(_xlfn.MINIFS($B:$B,$A:$A,A1705)),MONTH(_xlfn.MINIFS($B:$B,$A:$A,A1705)),1))</f>
        <v/>
      </c>
      <c r="E1705" s="10" t="str">
        <f aca="false">IF(A1705="","",DATE(YEAR(B1705),MONTH(B1705),1))</f>
        <v/>
      </c>
      <c r="F1705" s="4" t="str">
        <f aca="false">IF(A1705="","",(YEAR(E1705)-YEAR(D1705))*12+MONTH(E1705)-MONTH(D1705))</f>
        <v/>
      </c>
      <c r="G1705" s="4" t="str">
        <f aca="false">IF(A1705="","",IF(COUNTIFS($A$2:A1705,A1705,$F$2:F1705,F1705)=1,1,0))</f>
        <v/>
      </c>
    </row>
    <row r="1706" customFormat="false" ht="15" hidden="false" customHeight="false" outlineLevel="0" collapsed="false">
      <c r="A1706" s="11"/>
      <c r="B1706" s="11"/>
      <c r="C1706" s="11"/>
      <c r="D1706" s="10" t="str">
        <f aca="false">IF(A1706="","",DATE(YEAR(_xlfn.MINIFS($B:$B,$A:$A,A1706)),MONTH(_xlfn.MINIFS($B:$B,$A:$A,A1706)),1))</f>
        <v/>
      </c>
      <c r="E1706" s="10" t="str">
        <f aca="false">IF(A1706="","",DATE(YEAR(B1706),MONTH(B1706),1))</f>
        <v/>
      </c>
      <c r="F1706" s="4" t="str">
        <f aca="false">IF(A1706="","",(YEAR(E1706)-YEAR(D1706))*12+MONTH(E1706)-MONTH(D1706))</f>
        <v/>
      </c>
      <c r="G1706" s="4" t="str">
        <f aca="false">IF(A1706="","",IF(COUNTIFS($A$2:A1706,A1706,$F$2:F1706,F1706)=1,1,0))</f>
        <v/>
      </c>
    </row>
    <row r="1707" customFormat="false" ht="15" hidden="false" customHeight="false" outlineLevel="0" collapsed="false">
      <c r="A1707" s="11"/>
      <c r="B1707" s="11"/>
      <c r="C1707" s="11"/>
      <c r="D1707" s="10" t="str">
        <f aca="false">IF(A1707="","",DATE(YEAR(_xlfn.MINIFS($B:$B,$A:$A,A1707)),MONTH(_xlfn.MINIFS($B:$B,$A:$A,A1707)),1))</f>
        <v/>
      </c>
      <c r="E1707" s="10" t="str">
        <f aca="false">IF(A1707="","",DATE(YEAR(B1707),MONTH(B1707),1))</f>
        <v/>
      </c>
      <c r="F1707" s="4" t="str">
        <f aca="false">IF(A1707="","",(YEAR(E1707)-YEAR(D1707))*12+MONTH(E1707)-MONTH(D1707))</f>
        <v/>
      </c>
      <c r="G1707" s="4" t="str">
        <f aca="false">IF(A1707="","",IF(COUNTIFS($A$2:A1707,A1707,$F$2:F1707,F1707)=1,1,0))</f>
        <v/>
      </c>
    </row>
    <row r="1708" customFormat="false" ht="15" hidden="false" customHeight="false" outlineLevel="0" collapsed="false">
      <c r="A1708" s="11"/>
      <c r="B1708" s="11"/>
      <c r="C1708" s="11"/>
      <c r="D1708" s="10" t="str">
        <f aca="false">IF(A1708="","",DATE(YEAR(_xlfn.MINIFS($B:$B,$A:$A,A1708)),MONTH(_xlfn.MINIFS($B:$B,$A:$A,A1708)),1))</f>
        <v/>
      </c>
      <c r="E1708" s="10" t="str">
        <f aca="false">IF(A1708="","",DATE(YEAR(B1708),MONTH(B1708),1))</f>
        <v/>
      </c>
      <c r="F1708" s="4" t="str">
        <f aca="false">IF(A1708="","",(YEAR(E1708)-YEAR(D1708))*12+MONTH(E1708)-MONTH(D1708))</f>
        <v/>
      </c>
      <c r="G1708" s="4" t="str">
        <f aca="false">IF(A1708="","",IF(COUNTIFS($A$2:A1708,A1708,$F$2:F1708,F1708)=1,1,0))</f>
        <v/>
      </c>
    </row>
    <row r="1709" customFormat="false" ht="15" hidden="false" customHeight="false" outlineLevel="0" collapsed="false">
      <c r="A1709" s="11"/>
      <c r="B1709" s="11"/>
      <c r="C1709" s="11"/>
      <c r="D1709" s="10" t="str">
        <f aca="false">IF(A1709="","",DATE(YEAR(_xlfn.MINIFS($B:$B,$A:$A,A1709)),MONTH(_xlfn.MINIFS($B:$B,$A:$A,A1709)),1))</f>
        <v/>
      </c>
      <c r="E1709" s="10" t="str">
        <f aca="false">IF(A1709="","",DATE(YEAR(B1709),MONTH(B1709),1))</f>
        <v/>
      </c>
      <c r="F1709" s="4" t="str">
        <f aca="false">IF(A1709="","",(YEAR(E1709)-YEAR(D1709))*12+MONTH(E1709)-MONTH(D1709))</f>
        <v/>
      </c>
      <c r="G1709" s="4" t="str">
        <f aca="false">IF(A1709="","",IF(COUNTIFS($A$2:A1709,A1709,$F$2:F1709,F1709)=1,1,0))</f>
        <v/>
      </c>
    </row>
    <row r="1710" customFormat="false" ht="15" hidden="false" customHeight="false" outlineLevel="0" collapsed="false">
      <c r="A1710" s="11"/>
      <c r="B1710" s="11"/>
      <c r="C1710" s="11"/>
      <c r="D1710" s="10" t="str">
        <f aca="false">IF(A1710="","",DATE(YEAR(_xlfn.MINIFS($B:$B,$A:$A,A1710)),MONTH(_xlfn.MINIFS($B:$B,$A:$A,A1710)),1))</f>
        <v/>
      </c>
      <c r="E1710" s="10" t="str">
        <f aca="false">IF(A1710="","",DATE(YEAR(B1710),MONTH(B1710),1))</f>
        <v/>
      </c>
      <c r="F1710" s="4" t="str">
        <f aca="false">IF(A1710="","",(YEAR(E1710)-YEAR(D1710))*12+MONTH(E1710)-MONTH(D1710))</f>
        <v/>
      </c>
      <c r="G1710" s="4" t="str">
        <f aca="false">IF(A1710="","",IF(COUNTIFS($A$2:A1710,A1710,$F$2:F1710,F1710)=1,1,0))</f>
        <v/>
      </c>
    </row>
    <row r="1711" customFormat="false" ht="15" hidden="false" customHeight="false" outlineLevel="0" collapsed="false">
      <c r="A1711" s="11"/>
      <c r="B1711" s="11"/>
      <c r="C1711" s="11"/>
      <c r="D1711" s="10" t="str">
        <f aca="false">IF(A1711="","",DATE(YEAR(_xlfn.MINIFS($B:$B,$A:$A,A1711)),MONTH(_xlfn.MINIFS($B:$B,$A:$A,A1711)),1))</f>
        <v/>
      </c>
      <c r="E1711" s="10" t="str">
        <f aca="false">IF(A1711="","",DATE(YEAR(B1711),MONTH(B1711),1))</f>
        <v/>
      </c>
      <c r="F1711" s="4" t="str">
        <f aca="false">IF(A1711="","",(YEAR(E1711)-YEAR(D1711))*12+MONTH(E1711)-MONTH(D1711))</f>
        <v/>
      </c>
      <c r="G1711" s="4" t="str">
        <f aca="false">IF(A1711="","",IF(COUNTIFS($A$2:A1711,A1711,$F$2:F1711,F1711)=1,1,0))</f>
        <v/>
      </c>
    </row>
    <row r="1712" customFormat="false" ht="15" hidden="false" customHeight="false" outlineLevel="0" collapsed="false">
      <c r="A1712" s="11"/>
      <c r="B1712" s="11"/>
      <c r="C1712" s="11"/>
      <c r="D1712" s="10" t="str">
        <f aca="false">IF(A1712="","",DATE(YEAR(_xlfn.MINIFS($B:$B,$A:$A,A1712)),MONTH(_xlfn.MINIFS($B:$B,$A:$A,A1712)),1))</f>
        <v/>
      </c>
      <c r="E1712" s="10" t="str">
        <f aca="false">IF(A1712="","",DATE(YEAR(B1712),MONTH(B1712),1))</f>
        <v/>
      </c>
      <c r="F1712" s="4" t="str">
        <f aca="false">IF(A1712="","",(YEAR(E1712)-YEAR(D1712))*12+MONTH(E1712)-MONTH(D1712))</f>
        <v/>
      </c>
      <c r="G1712" s="4" t="str">
        <f aca="false">IF(A1712="","",IF(COUNTIFS($A$2:A1712,A1712,$F$2:F1712,F1712)=1,1,0))</f>
        <v/>
      </c>
    </row>
    <row r="1713" customFormat="false" ht="15" hidden="false" customHeight="false" outlineLevel="0" collapsed="false">
      <c r="A1713" s="11"/>
      <c r="B1713" s="11"/>
      <c r="C1713" s="11"/>
      <c r="D1713" s="10" t="str">
        <f aca="false">IF(A1713="","",DATE(YEAR(_xlfn.MINIFS($B:$B,$A:$A,A1713)),MONTH(_xlfn.MINIFS($B:$B,$A:$A,A1713)),1))</f>
        <v/>
      </c>
      <c r="E1713" s="10" t="str">
        <f aca="false">IF(A1713="","",DATE(YEAR(B1713),MONTH(B1713),1))</f>
        <v/>
      </c>
      <c r="F1713" s="4" t="str">
        <f aca="false">IF(A1713="","",(YEAR(E1713)-YEAR(D1713))*12+MONTH(E1713)-MONTH(D1713))</f>
        <v/>
      </c>
      <c r="G1713" s="4" t="str">
        <f aca="false">IF(A1713="","",IF(COUNTIFS($A$2:A1713,A1713,$F$2:F1713,F1713)=1,1,0))</f>
        <v/>
      </c>
    </row>
    <row r="1714" customFormat="false" ht="15" hidden="false" customHeight="false" outlineLevel="0" collapsed="false">
      <c r="A1714" s="11"/>
      <c r="B1714" s="11"/>
      <c r="C1714" s="11"/>
      <c r="D1714" s="10" t="str">
        <f aca="false">IF(A1714="","",DATE(YEAR(_xlfn.MINIFS($B:$B,$A:$A,A1714)),MONTH(_xlfn.MINIFS($B:$B,$A:$A,A1714)),1))</f>
        <v/>
      </c>
      <c r="E1714" s="10" t="str">
        <f aca="false">IF(A1714="","",DATE(YEAR(B1714),MONTH(B1714),1))</f>
        <v/>
      </c>
      <c r="F1714" s="4" t="str">
        <f aca="false">IF(A1714="","",(YEAR(E1714)-YEAR(D1714))*12+MONTH(E1714)-MONTH(D1714))</f>
        <v/>
      </c>
      <c r="G1714" s="4" t="str">
        <f aca="false">IF(A1714="","",IF(COUNTIFS($A$2:A1714,A1714,$F$2:F1714,F1714)=1,1,0))</f>
        <v/>
      </c>
    </row>
    <row r="1715" customFormat="false" ht="15" hidden="false" customHeight="false" outlineLevel="0" collapsed="false">
      <c r="A1715" s="11"/>
      <c r="B1715" s="11"/>
      <c r="C1715" s="11"/>
      <c r="D1715" s="10" t="str">
        <f aca="false">IF(A1715="","",DATE(YEAR(_xlfn.MINIFS($B:$B,$A:$A,A1715)),MONTH(_xlfn.MINIFS($B:$B,$A:$A,A1715)),1))</f>
        <v/>
      </c>
      <c r="E1715" s="10" t="str">
        <f aca="false">IF(A1715="","",DATE(YEAR(B1715),MONTH(B1715),1))</f>
        <v/>
      </c>
      <c r="F1715" s="4" t="str">
        <f aca="false">IF(A1715="","",(YEAR(E1715)-YEAR(D1715))*12+MONTH(E1715)-MONTH(D1715))</f>
        <v/>
      </c>
      <c r="G1715" s="4" t="str">
        <f aca="false">IF(A1715="","",IF(COUNTIFS($A$2:A1715,A1715,$F$2:F1715,F1715)=1,1,0))</f>
        <v/>
      </c>
    </row>
    <row r="1716" customFormat="false" ht="15" hidden="false" customHeight="false" outlineLevel="0" collapsed="false">
      <c r="A1716" s="11"/>
      <c r="B1716" s="11"/>
      <c r="C1716" s="11"/>
      <c r="D1716" s="10" t="str">
        <f aca="false">IF(A1716="","",DATE(YEAR(_xlfn.MINIFS($B:$B,$A:$A,A1716)),MONTH(_xlfn.MINIFS($B:$B,$A:$A,A1716)),1))</f>
        <v/>
      </c>
      <c r="E1716" s="10" t="str">
        <f aca="false">IF(A1716="","",DATE(YEAR(B1716),MONTH(B1716),1))</f>
        <v/>
      </c>
      <c r="F1716" s="4" t="str">
        <f aca="false">IF(A1716="","",(YEAR(E1716)-YEAR(D1716))*12+MONTH(E1716)-MONTH(D1716))</f>
        <v/>
      </c>
      <c r="G1716" s="4" t="str">
        <f aca="false">IF(A1716="","",IF(COUNTIFS($A$2:A1716,A1716,$F$2:F1716,F1716)=1,1,0))</f>
        <v/>
      </c>
    </row>
    <row r="1717" customFormat="false" ht="15" hidden="false" customHeight="false" outlineLevel="0" collapsed="false">
      <c r="A1717" s="11"/>
      <c r="B1717" s="11"/>
      <c r="C1717" s="11"/>
      <c r="D1717" s="10" t="str">
        <f aca="false">IF(A1717="","",DATE(YEAR(_xlfn.MINIFS($B:$B,$A:$A,A1717)),MONTH(_xlfn.MINIFS($B:$B,$A:$A,A1717)),1))</f>
        <v/>
      </c>
      <c r="E1717" s="10" t="str">
        <f aca="false">IF(A1717="","",DATE(YEAR(B1717),MONTH(B1717),1))</f>
        <v/>
      </c>
      <c r="F1717" s="4" t="str">
        <f aca="false">IF(A1717="","",(YEAR(E1717)-YEAR(D1717))*12+MONTH(E1717)-MONTH(D1717))</f>
        <v/>
      </c>
      <c r="G1717" s="4" t="str">
        <f aca="false">IF(A1717="","",IF(COUNTIFS($A$2:A1717,A1717,$F$2:F1717,F1717)=1,1,0))</f>
        <v/>
      </c>
    </row>
    <row r="1718" customFormat="false" ht="15" hidden="false" customHeight="false" outlineLevel="0" collapsed="false">
      <c r="A1718" s="11"/>
      <c r="B1718" s="11"/>
      <c r="C1718" s="11"/>
      <c r="D1718" s="10" t="str">
        <f aca="false">IF(A1718="","",DATE(YEAR(_xlfn.MINIFS($B:$B,$A:$A,A1718)),MONTH(_xlfn.MINIFS($B:$B,$A:$A,A1718)),1))</f>
        <v/>
      </c>
      <c r="E1718" s="10" t="str">
        <f aca="false">IF(A1718="","",DATE(YEAR(B1718),MONTH(B1718),1))</f>
        <v/>
      </c>
      <c r="F1718" s="4" t="str">
        <f aca="false">IF(A1718="","",(YEAR(E1718)-YEAR(D1718))*12+MONTH(E1718)-MONTH(D1718))</f>
        <v/>
      </c>
      <c r="G1718" s="4" t="str">
        <f aca="false">IF(A1718="","",IF(COUNTIFS($A$2:A1718,A1718,$F$2:F1718,F1718)=1,1,0))</f>
        <v/>
      </c>
    </row>
    <row r="1719" customFormat="false" ht="15" hidden="false" customHeight="false" outlineLevel="0" collapsed="false">
      <c r="A1719" s="11"/>
      <c r="B1719" s="11"/>
      <c r="C1719" s="11"/>
      <c r="D1719" s="10" t="str">
        <f aca="false">IF(A1719="","",DATE(YEAR(_xlfn.MINIFS($B:$B,$A:$A,A1719)),MONTH(_xlfn.MINIFS($B:$B,$A:$A,A1719)),1))</f>
        <v/>
      </c>
      <c r="E1719" s="10" t="str">
        <f aca="false">IF(A1719="","",DATE(YEAR(B1719),MONTH(B1719),1))</f>
        <v/>
      </c>
      <c r="F1719" s="4" t="str">
        <f aca="false">IF(A1719="","",(YEAR(E1719)-YEAR(D1719))*12+MONTH(E1719)-MONTH(D1719))</f>
        <v/>
      </c>
      <c r="G1719" s="4" t="str">
        <f aca="false">IF(A1719="","",IF(COUNTIFS($A$2:A1719,A1719,$F$2:F1719,F1719)=1,1,0))</f>
        <v/>
      </c>
    </row>
    <row r="1720" customFormat="false" ht="15" hidden="false" customHeight="false" outlineLevel="0" collapsed="false">
      <c r="A1720" s="11"/>
      <c r="B1720" s="11"/>
      <c r="C1720" s="11"/>
      <c r="D1720" s="10" t="str">
        <f aca="false">IF(A1720="","",DATE(YEAR(_xlfn.MINIFS($B:$B,$A:$A,A1720)),MONTH(_xlfn.MINIFS($B:$B,$A:$A,A1720)),1))</f>
        <v/>
      </c>
      <c r="E1720" s="10" t="str">
        <f aca="false">IF(A1720="","",DATE(YEAR(B1720),MONTH(B1720),1))</f>
        <v/>
      </c>
      <c r="F1720" s="4" t="str">
        <f aca="false">IF(A1720="","",(YEAR(E1720)-YEAR(D1720))*12+MONTH(E1720)-MONTH(D1720))</f>
        <v/>
      </c>
      <c r="G1720" s="4" t="str">
        <f aca="false">IF(A1720="","",IF(COUNTIFS($A$2:A1720,A1720,$F$2:F1720,F1720)=1,1,0))</f>
        <v/>
      </c>
    </row>
    <row r="1721" customFormat="false" ht="15" hidden="false" customHeight="false" outlineLevel="0" collapsed="false">
      <c r="A1721" s="11"/>
      <c r="B1721" s="11"/>
      <c r="C1721" s="11"/>
      <c r="D1721" s="10" t="str">
        <f aca="false">IF(A1721="","",DATE(YEAR(_xlfn.MINIFS($B:$B,$A:$A,A1721)),MONTH(_xlfn.MINIFS($B:$B,$A:$A,A1721)),1))</f>
        <v/>
      </c>
      <c r="E1721" s="10" t="str">
        <f aca="false">IF(A1721="","",DATE(YEAR(B1721),MONTH(B1721),1))</f>
        <v/>
      </c>
      <c r="F1721" s="4" t="str">
        <f aca="false">IF(A1721="","",(YEAR(E1721)-YEAR(D1721))*12+MONTH(E1721)-MONTH(D1721))</f>
        <v/>
      </c>
      <c r="G1721" s="4" t="str">
        <f aca="false">IF(A1721="","",IF(COUNTIFS($A$2:A1721,A1721,$F$2:F1721,F1721)=1,1,0))</f>
        <v/>
      </c>
    </row>
    <row r="1722" customFormat="false" ht="15" hidden="false" customHeight="false" outlineLevel="0" collapsed="false">
      <c r="A1722" s="11"/>
      <c r="B1722" s="11"/>
      <c r="C1722" s="11"/>
      <c r="D1722" s="10" t="str">
        <f aca="false">IF(A1722="","",DATE(YEAR(_xlfn.MINIFS($B:$B,$A:$A,A1722)),MONTH(_xlfn.MINIFS($B:$B,$A:$A,A1722)),1))</f>
        <v/>
      </c>
      <c r="E1722" s="10" t="str">
        <f aca="false">IF(A1722="","",DATE(YEAR(B1722),MONTH(B1722),1))</f>
        <v/>
      </c>
      <c r="F1722" s="4" t="str">
        <f aca="false">IF(A1722="","",(YEAR(E1722)-YEAR(D1722))*12+MONTH(E1722)-MONTH(D1722))</f>
        <v/>
      </c>
      <c r="G1722" s="4" t="str">
        <f aca="false">IF(A1722="","",IF(COUNTIFS($A$2:A1722,A1722,$F$2:F1722,F1722)=1,1,0))</f>
        <v/>
      </c>
    </row>
    <row r="1723" customFormat="false" ht="15" hidden="false" customHeight="false" outlineLevel="0" collapsed="false">
      <c r="A1723" s="11"/>
      <c r="B1723" s="11"/>
      <c r="C1723" s="11"/>
      <c r="D1723" s="10" t="str">
        <f aca="false">IF(A1723="","",DATE(YEAR(_xlfn.MINIFS($B:$B,$A:$A,A1723)),MONTH(_xlfn.MINIFS($B:$B,$A:$A,A1723)),1))</f>
        <v/>
      </c>
      <c r="E1723" s="10" t="str">
        <f aca="false">IF(A1723="","",DATE(YEAR(B1723),MONTH(B1723),1))</f>
        <v/>
      </c>
      <c r="F1723" s="4" t="str">
        <f aca="false">IF(A1723="","",(YEAR(E1723)-YEAR(D1723))*12+MONTH(E1723)-MONTH(D1723))</f>
        <v/>
      </c>
      <c r="G1723" s="4" t="str">
        <f aca="false">IF(A1723="","",IF(COUNTIFS($A$2:A1723,A1723,$F$2:F1723,F1723)=1,1,0))</f>
        <v/>
      </c>
    </row>
    <row r="1724" customFormat="false" ht="15" hidden="false" customHeight="false" outlineLevel="0" collapsed="false">
      <c r="A1724" s="11"/>
      <c r="B1724" s="11"/>
      <c r="C1724" s="11"/>
      <c r="D1724" s="10" t="str">
        <f aca="false">IF(A1724="","",DATE(YEAR(_xlfn.MINIFS($B:$B,$A:$A,A1724)),MONTH(_xlfn.MINIFS($B:$B,$A:$A,A1724)),1))</f>
        <v/>
      </c>
      <c r="E1724" s="10" t="str">
        <f aca="false">IF(A1724="","",DATE(YEAR(B1724),MONTH(B1724),1))</f>
        <v/>
      </c>
      <c r="F1724" s="4" t="str">
        <f aca="false">IF(A1724="","",(YEAR(E1724)-YEAR(D1724))*12+MONTH(E1724)-MONTH(D1724))</f>
        <v/>
      </c>
      <c r="G1724" s="4" t="str">
        <f aca="false">IF(A1724="","",IF(COUNTIFS($A$2:A1724,A1724,$F$2:F1724,F1724)=1,1,0))</f>
        <v/>
      </c>
    </row>
    <row r="1725" customFormat="false" ht="15" hidden="false" customHeight="false" outlineLevel="0" collapsed="false">
      <c r="A1725" s="11"/>
      <c r="B1725" s="11"/>
      <c r="C1725" s="11"/>
      <c r="D1725" s="10" t="str">
        <f aca="false">IF(A1725="","",DATE(YEAR(_xlfn.MINIFS($B:$B,$A:$A,A1725)),MONTH(_xlfn.MINIFS($B:$B,$A:$A,A1725)),1))</f>
        <v/>
      </c>
      <c r="E1725" s="10" t="str">
        <f aca="false">IF(A1725="","",DATE(YEAR(B1725),MONTH(B1725),1))</f>
        <v/>
      </c>
      <c r="F1725" s="4" t="str">
        <f aca="false">IF(A1725="","",(YEAR(E1725)-YEAR(D1725))*12+MONTH(E1725)-MONTH(D1725))</f>
        <v/>
      </c>
      <c r="G1725" s="4" t="str">
        <f aca="false">IF(A1725="","",IF(COUNTIFS($A$2:A1725,A1725,$F$2:F1725,F1725)=1,1,0))</f>
        <v/>
      </c>
    </row>
    <row r="1726" customFormat="false" ht="15" hidden="false" customHeight="false" outlineLevel="0" collapsed="false">
      <c r="A1726" s="11"/>
      <c r="B1726" s="11"/>
      <c r="C1726" s="11"/>
      <c r="D1726" s="10" t="str">
        <f aca="false">IF(A1726="","",DATE(YEAR(_xlfn.MINIFS($B:$B,$A:$A,A1726)),MONTH(_xlfn.MINIFS($B:$B,$A:$A,A1726)),1))</f>
        <v/>
      </c>
      <c r="E1726" s="10" t="str">
        <f aca="false">IF(A1726="","",DATE(YEAR(B1726),MONTH(B1726),1))</f>
        <v/>
      </c>
      <c r="F1726" s="4" t="str">
        <f aca="false">IF(A1726="","",(YEAR(E1726)-YEAR(D1726))*12+MONTH(E1726)-MONTH(D1726))</f>
        <v/>
      </c>
      <c r="G1726" s="4" t="str">
        <f aca="false">IF(A1726="","",IF(COUNTIFS($A$2:A1726,A1726,$F$2:F1726,F1726)=1,1,0))</f>
        <v/>
      </c>
    </row>
    <row r="1727" customFormat="false" ht="15" hidden="false" customHeight="false" outlineLevel="0" collapsed="false">
      <c r="A1727" s="11"/>
      <c r="B1727" s="11"/>
      <c r="C1727" s="11"/>
      <c r="D1727" s="10" t="str">
        <f aca="false">IF(A1727="","",DATE(YEAR(_xlfn.MINIFS($B:$B,$A:$A,A1727)),MONTH(_xlfn.MINIFS($B:$B,$A:$A,A1727)),1))</f>
        <v/>
      </c>
      <c r="E1727" s="10" t="str">
        <f aca="false">IF(A1727="","",DATE(YEAR(B1727),MONTH(B1727),1))</f>
        <v/>
      </c>
      <c r="F1727" s="4" t="str">
        <f aca="false">IF(A1727="","",(YEAR(E1727)-YEAR(D1727))*12+MONTH(E1727)-MONTH(D1727))</f>
        <v/>
      </c>
      <c r="G1727" s="4" t="str">
        <f aca="false">IF(A1727="","",IF(COUNTIFS($A$2:A1727,A1727,$F$2:F1727,F1727)=1,1,0))</f>
        <v/>
      </c>
    </row>
    <row r="1728" customFormat="false" ht="15" hidden="false" customHeight="false" outlineLevel="0" collapsed="false">
      <c r="A1728" s="11"/>
      <c r="B1728" s="11"/>
      <c r="C1728" s="11"/>
      <c r="D1728" s="10" t="str">
        <f aca="false">IF(A1728="","",DATE(YEAR(_xlfn.MINIFS($B:$B,$A:$A,A1728)),MONTH(_xlfn.MINIFS($B:$B,$A:$A,A1728)),1))</f>
        <v/>
      </c>
      <c r="E1728" s="10" t="str">
        <f aca="false">IF(A1728="","",DATE(YEAR(B1728),MONTH(B1728),1))</f>
        <v/>
      </c>
      <c r="F1728" s="4" t="str">
        <f aca="false">IF(A1728="","",(YEAR(E1728)-YEAR(D1728))*12+MONTH(E1728)-MONTH(D1728))</f>
        <v/>
      </c>
      <c r="G1728" s="4" t="str">
        <f aca="false">IF(A1728="","",IF(COUNTIFS($A$2:A1728,A1728,$F$2:F1728,F1728)=1,1,0))</f>
        <v/>
      </c>
    </row>
    <row r="1729" customFormat="false" ht="15" hidden="false" customHeight="false" outlineLevel="0" collapsed="false">
      <c r="A1729" s="11"/>
      <c r="B1729" s="11"/>
      <c r="C1729" s="11"/>
      <c r="D1729" s="10" t="str">
        <f aca="false">IF(A1729="","",DATE(YEAR(_xlfn.MINIFS($B:$B,$A:$A,A1729)),MONTH(_xlfn.MINIFS($B:$B,$A:$A,A1729)),1))</f>
        <v/>
      </c>
      <c r="E1729" s="10" t="str">
        <f aca="false">IF(A1729="","",DATE(YEAR(B1729),MONTH(B1729),1))</f>
        <v/>
      </c>
      <c r="F1729" s="4" t="str">
        <f aca="false">IF(A1729="","",(YEAR(E1729)-YEAR(D1729))*12+MONTH(E1729)-MONTH(D1729))</f>
        <v/>
      </c>
      <c r="G1729" s="4" t="str">
        <f aca="false">IF(A1729="","",IF(COUNTIFS($A$2:A1729,A1729,$F$2:F1729,F1729)=1,1,0))</f>
        <v/>
      </c>
    </row>
    <row r="1730" customFormat="false" ht="15" hidden="false" customHeight="false" outlineLevel="0" collapsed="false">
      <c r="A1730" s="11"/>
      <c r="B1730" s="11"/>
      <c r="C1730" s="11"/>
      <c r="D1730" s="10" t="str">
        <f aca="false">IF(A1730="","",DATE(YEAR(_xlfn.MINIFS($B:$B,$A:$A,A1730)),MONTH(_xlfn.MINIFS($B:$B,$A:$A,A1730)),1))</f>
        <v/>
      </c>
      <c r="E1730" s="10" t="str">
        <f aca="false">IF(A1730="","",DATE(YEAR(B1730),MONTH(B1730),1))</f>
        <v/>
      </c>
      <c r="F1730" s="4" t="str">
        <f aca="false">IF(A1730="","",(YEAR(E1730)-YEAR(D1730))*12+MONTH(E1730)-MONTH(D1730))</f>
        <v/>
      </c>
      <c r="G1730" s="4" t="str">
        <f aca="false">IF(A1730="","",IF(COUNTIFS($A$2:A1730,A1730,$F$2:F1730,F1730)=1,1,0))</f>
        <v/>
      </c>
    </row>
    <row r="1731" customFormat="false" ht="15" hidden="false" customHeight="false" outlineLevel="0" collapsed="false">
      <c r="A1731" s="11"/>
      <c r="B1731" s="11"/>
      <c r="C1731" s="11"/>
      <c r="D1731" s="10" t="str">
        <f aca="false">IF(A1731="","",DATE(YEAR(_xlfn.MINIFS($B:$B,$A:$A,A1731)),MONTH(_xlfn.MINIFS($B:$B,$A:$A,A1731)),1))</f>
        <v/>
      </c>
      <c r="E1731" s="10" t="str">
        <f aca="false">IF(A1731="","",DATE(YEAR(B1731),MONTH(B1731),1))</f>
        <v/>
      </c>
      <c r="F1731" s="4" t="str">
        <f aca="false">IF(A1731="","",(YEAR(E1731)-YEAR(D1731))*12+MONTH(E1731)-MONTH(D1731))</f>
        <v/>
      </c>
      <c r="G1731" s="4" t="str">
        <f aca="false">IF(A1731="","",IF(COUNTIFS($A$2:A1731,A1731,$F$2:F1731,F1731)=1,1,0))</f>
        <v/>
      </c>
    </row>
    <row r="1732" customFormat="false" ht="15" hidden="false" customHeight="false" outlineLevel="0" collapsed="false">
      <c r="A1732" s="11"/>
      <c r="B1732" s="11"/>
      <c r="C1732" s="11"/>
      <c r="D1732" s="10" t="str">
        <f aca="false">IF(A1732="","",DATE(YEAR(_xlfn.MINIFS($B:$B,$A:$A,A1732)),MONTH(_xlfn.MINIFS($B:$B,$A:$A,A1732)),1))</f>
        <v/>
      </c>
      <c r="E1732" s="10" t="str">
        <f aca="false">IF(A1732="","",DATE(YEAR(B1732),MONTH(B1732),1))</f>
        <v/>
      </c>
      <c r="F1732" s="4" t="str">
        <f aca="false">IF(A1732="","",(YEAR(E1732)-YEAR(D1732))*12+MONTH(E1732)-MONTH(D1732))</f>
        <v/>
      </c>
      <c r="G1732" s="4" t="str">
        <f aca="false">IF(A1732="","",IF(COUNTIFS($A$2:A1732,A1732,$F$2:F1732,F1732)=1,1,0))</f>
        <v/>
      </c>
    </row>
    <row r="1733" customFormat="false" ht="15" hidden="false" customHeight="false" outlineLevel="0" collapsed="false">
      <c r="A1733" s="11"/>
      <c r="B1733" s="11"/>
      <c r="C1733" s="11"/>
      <c r="D1733" s="10" t="str">
        <f aca="false">IF(A1733="","",DATE(YEAR(_xlfn.MINIFS($B:$B,$A:$A,A1733)),MONTH(_xlfn.MINIFS($B:$B,$A:$A,A1733)),1))</f>
        <v/>
      </c>
      <c r="E1733" s="10" t="str">
        <f aca="false">IF(A1733="","",DATE(YEAR(B1733),MONTH(B1733),1))</f>
        <v/>
      </c>
      <c r="F1733" s="4" t="str">
        <f aca="false">IF(A1733="","",(YEAR(E1733)-YEAR(D1733))*12+MONTH(E1733)-MONTH(D1733))</f>
        <v/>
      </c>
      <c r="G1733" s="4" t="str">
        <f aca="false">IF(A1733="","",IF(COUNTIFS($A$2:A1733,A1733,$F$2:F1733,F1733)=1,1,0))</f>
        <v/>
      </c>
    </row>
    <row r="1734" customFormat="false" ht="15" hidden="false" customHeight="false" outlineLevel="0" collapsed="false">
      <c r="A1734" s="11"/>
      <c r="B1734" s="11"/>
      <c r="C1734" s="11"/>
      <c r="D1734" s="10" t="str">
        <f aca="false">IF(A1734="","",DATE(YEAR(_xlfn.MINIFS($B:$B,$A:$A,A1734)),MONTH(_xlfn.MINIFS($B:$B,$A:$A,A1734)),1))</f>
        <v/>
      </c>
      <c r="E1734" s="10" t="str">
        <f aca="false">IF(A1734="","",DATE(YEAR(B1734),MONTH(B1734),1))</f>
        <v/>
      </c>
      <c r="F1734" s="4" t="str">
        <f aca="false">IF(A1734="","",(YEAR(E1734)-YEAR(D1734))*12+MONTH(E1734)-MONTH(D1734))</f>
        <v/>
      </c>
      <c r="G1734" s="4" t="str">
        <f aca="false">IF(A1734="","",IF(COUNTIFS($A$2:A1734,A1734,$F$2:F1734,F1734)=1,1,0))</f>
        <v/>
      </c>
    </row>
    <row r="1735" customFormat="false" ht="15" hidden="false" customHeight="false" outlineLevel="0" collapsed="false">
      <c r="A1735" s="11"/>
      <c r="B1735" s="11"/>
      <c r="C1735" s="11"/>
      <c r="D1735" s="10" t="str">
        <f aca="false">IF(A1735="","",DATE(YEAR(_xlfn.MINIFS($B:$B,$A:$A,A1735)),MONTH(_xlfn.MINIFS($B:$B,$A:$A,A1735)),1))</f>
        <v/>
      </c>
      <c r="E1735" s="10" t="str">
        <f aca="false">IF(A1735="","",DATE(YEAR(B1735),MONTH(B1735),1))</f>
        <v/>
      </c>
      <c r="F1735" s="4" t="str">
        <f aca="false">IF(A1735="","",(YEAR(E1735)-YEAR(D1735))*12+MONTH(E1735)-MONTH(D1735))</f>
        <v/>
      </c>
      <c r="G1735" s="4" t="str">
        <f aca="false">IF(A1735="","",IF(COUNTIFS($A$2:A1735,A1735,$F$2:F1735,F1735)=1,1,0))</f>
        <v/>
      </c>
    </row>
    <row r="1736" customFormat="false" ht="15" hidden="false" customHeight="false" outlineLevel="0" collapsed="false">
      <c r="A1736" s="11"/>
      <c r="B1736" s="11"/>
      <c r="C1736" s="11"/>
      <c r="D1736" s="10" t="str">
        <f aca="false">IF(A1736="","",DATE(YEAR(_xlfn.MINIFS($B:$B,$A:$A,A1736)),MONTH(_xlfn.MINIFS($B:$B,$A:$A,A1736)),1))</f>
        <v/>
      </c>
      <c r="E1736" s="10" t="str">
        <f aca="false">IF(A1736="","",DATE(YEAR(B1736),MONTH(B1736),1))</f>
        <v/>
      </c>
      <c r="F1736" s="4" t="str">
        <f aca="false">IF(A1736="","",(YEAR(E1736)-YEAR(D1736))*12+MONTH(E1736)-MONTH(D1736))</f>
        <v/>
      </c>
      <c r="G1736" s="4" t="str">
        <f aca="false">IF(A1736="","",IF(COUNTIFS($A$2:A1736,A1736,$F$2:F1736,F1736)=1,1,0))</f>
        <v/>
      </c>
    </row>
    <row r="1737" customFormat="false" ht="15" hidden="false" customHeight="false" outlineLevel="0" collapsed="false">
      <c r="A1737" s="11"/>
      <c r="B1737" s="11"/>
      <c r="C1737" s="11"/>
      <c r="D1737" s="10" t="str">
        <f aca="false">IF(A1737="","",DATE(YEAR(_xlfn.MINIFS($B:$B,$A:$A,A1737)),MONTH(_xlfn.MINIFS($B:$B,$A:$A,A1737)),1))</f>
        <v/>
      </c>
      <c r="E1737" s="10" t="str">
        <f aca="false">IF(A1737="","",DATE(YEAR(B1737),MONTH(B1737),1))</f>
        <v/>
      </c>
      <c r="F1737" s="4" t="str">
        <f aca="false">IF(A1737="","",(YEAR(E1737)-YEAR(D1737))*12+MONTH(E1737)-MONTH(D1737))</f>
        <v/>
      </c>
      <c r="G1737" s="4" t="str">
        <f aca="false">IF(A1737="","",IF(COUNTIFS($A$2:A1737,A1737,$F$2:F1737,F1737)=1,1,0))</f>
        <v/>
      </c>
    </row>
    <row r="1738" customFormat="false" ht="15" hidden="false" customHeight="false" outlineLevel="0" collapsed="false">
      <c r="A1738" s="11"/>
      <c r="B1738" s="11"/>
      <c r="C1738" s="11"/>
      <c r="D1738" s="10" t="str">
        <f aca="false">IF(A1738="","",DATE(YEAR(_xlfn.MINIFS($B:$B,$A:$A,A1738)),MONTH(_xlfn.MINIFS($B:$B,$A:$A,A1738)),1))</f>
        <v/>
      </c>
      <c r="E1738" s="10" t="str">
        <f aca="false">IF(A1738="","",DATE(YEAR(B1738),MONTH(B1738),1))</f>
        <v/>
      </c>
      <c r="F1738" s="4" t="str">
        <f aca="false">IF(A1738="","",(YEAR(E1738)-YEAR(D1738))*12+MONTH(E1738)-MONTH(D1738))</f>
        <v/>
      </c>
      <c r="G1738" s="4" t="str">
        <f aca="false">IF(A1738="","",IF(COUNTIFS($A$2:A1738,A1738,$F$2:F1738,F1738)=1,1,0))</f>
        <v/>
      </c>
    </row>
    <row r="1739" customFormat="false" ht="15" hidden="false" customHeight="false" outlineLevel="0" collapsed="false">
      <c r="A1739" s="11"/>
      <c r="B1739" s="11"/>
      <c r="C1739" s="11"/>
      <c r="D1739" s="10" t="str">
        <f aca="false">IF(A1739="","",DATE(YEAR(_xlfn.MINIFS($B:$B,$A:$A,A1739)),MONTH(_xlfn.MINIFS($B:$B,$A:$A,A1739)),1))</f>
        <v/>
      </c>
      <c r="E1739" s="10" t="str">
        <f aca="false">IF(A1739="","",DATE(YEAR(B1739),MONTH(B1739),1))</f>
        <v/>
      </c>
      <c r="F1739" s="4" t="str">
        <f aca="false">IF(A1739="","",(YEAR(E1739)-YEAR(D1739))*12+MONTH(E1739)-MONTH(D1739))</f>
        <v/>
      </c>
      <c r="G1739" s="4" t="str">
        <f aca="false">IF(A1739="","",IF(COUNTIFS($A$2:A1739,A1739,$F$2:F1739,F1739)=1,1,0))</f>
        <v/>
      </c>
    </row>
    <row r="1740" customFormat="false" ht="15" hidden="false" customHeight="false" outlineLevel="0" collapsed="false">
      <c r="A1740" s="11"/>
      <c r="B1740" s="11"/>
      <c r="C1740" s="11"/>
      <c r="D1740" s="10" t="str">
        <f aca="false">IF(A1740="","",DATE(YEAR(_xlfn.MINIFS($B:$B,$A:$A,A1740)),MONTH(_xlfn.MINIFS($B:$B,$A:$A,A1740)),1))</f>
        <v/>
      </c>
      <c r="E1740" s="10" t="str">
        <f aca="false">IF(A1740="","",DATE(YEAR(B1740),MONTH(B1740),1))</f>
        <v/>
      </c>
      <c r="F1740" s="4" t="str">
        <f aca="false">IF(A1740="","",(YEAR(E1740)-YEAR(D1740))*12+MONTH(E1740)-MONTH(D1740))</f>
        <v/>
      </c>
      <c r="G1740" s="4" t="str">
        <f aca="false">IF(A1740="","",IF(COUNTIFS($A$2:A1740,A1740,$F$2:F1740,F1740)=1,1,0))</f>
        <v/>
      </c>
    </row>
    <row r="1741" customFormat="false" ht="15" hidden="false" customHeight="false" outlineLevel="0" collapsed="false">
      <c r="A1741" s="11"/>
      <c r="B1741" s="11"/>
      <c r="C1741" s="11"/>
      <c r="D1741" s="10" t="str">
        <f aca="false">IF(A1741="","",DATE(YEAR(_xlfn.MINIFS($B:$B,$A:$A,A1741)),MONTH(_xlfn.MINIFS($B:$B,$A:$A,A1741)),1))</f>
        <v/>
      </c>
      <c r="E1741" s="10" t="str">
        <f aca="false">IF(A1741="","",DATE(YEAR(B1741),MONTH(B1741),1))</f>
        <v/>
      </c>
      <c r="F1741" s="4" t="str">
        <f aca="false">IF(A1741="","",(YEAR(E1741)-YEAR(D1741))*12+MONTH(E1741)-MONTH(D1741))</f>
        <v/>
      </c>
      <c r="G1741" s="4" t="str">
        <f aca="false">IF(A1741="","",IF(COUNTIFS($A$2:A1741,A1741,$F$2:F1741,F1741)=1,1,0))</f>
        <v/>
      </c>
    </row>
    <row r="1742" customFormat="false" ht="15" hidden="false" customHeight="false" outlineLevel="0" collapsed="false">
      <c r="A1742" s="11"/>
      <c r="B1742" s="11"/>
      <c r="C1742" s="11"/>
      <c r="D1742" s="10" t="str">
        <f aca="false">IF(A1742="","",DATE(YEAR(_xlfn.MINIFS($B:$B,$A:$A,A1742)),MONTH(_xlfn.MINIFS($B:$B,$A:$A,A1742)),1))</f>
        <v/>
      </c>
      <c r="E1742" s="10" t="str">
        <f aca="false">IF(A1742="","",DATE(YEAR(B1742),MONTH(B1742),1))</f>
        <v/>
      </c>
      <c r="F1742" s="4" t="str">
        <f aca="false">IF(A1742="","",(YEAR(E1742)-YEAR(D1742))*12+MONTH(E1742)-MONTH(D1742))</f>
        <v/>
      </c>
      <c r="G1742" s="4" t="str">
        <f aca="false">IF(A1742="","",IF(COUNTIFS($A$2:A1742,A1742,$F$2:F1742,F1742)=1,1,0))</f>
        <v/>
      </c>
    </row>
    <row r="1743" customFormat="false" ht="15" hidden="false" customHeight="false" outlineLevel="0" collapsed="false">
      <c r="A1743" s="11"/>
      <c r="B1743" s="11"/>
      <c r="C1743" s="11"/>
      <c r="D1743" s="10" t="str">
        <f aca="false">IF(A1743="","",DATE(YEAR(_xlfn.MINIFS($B:$B,$A:$A,A1743)),MONTH(_xlfn.MINIFS($B:$B,$A:$A,A1743)),1))</f>
        <v/>
      </c>
      <c r="E1743" s="10" t="str">
        <f aca="false">IF(A1743="","",DATE(YEAR(B1743),MONTH(B1743),1))</f>
        <v/>
      </c>
      <c r="F1743" s="4" t="str">
        <f aca="false">IF(A1743="","",(YEAR(E1743)-YEAR(D1743))*12+MONTH(E1743)-MONTH(D1743))</f>
        <v/>
      </c>
      <c r="G1743" s="4" t="str">
        <f aca="false">IF(A1743="","",IF(COUNTIFS($A$2:A1743,A1743,$F$2:F1743,F1743)=1,1,0))</f>
        <v/>
      </c>
    </row>
    <row r="1744" customFormat="false" ht="15" hidden="false" customHeight="false" outlineLevel="0" collapsed="false">
      <c r="A1744" s="11"/>
      <c r="B1744" s="11"/>
      <c r="C1744" s="11"/>
      <c r="D1744" s="10" t="str">
        <f aca="false">IF(A1744="","",DATE(YEAR(_xlfn.MINIFS($B:$B,$A:$A,A1744)),MONTH(_xlfn.MINIFS($B:$B,$A:$A,A1744)),1))</f>
        <v/>
      </c>
      <c r="E1744" s="10" t="str">
        <f aca="false">IF(A1744="","",DATE(YEAR(B1744),MONTH(B1744),1))</f>
        <v/>
      </c>
      <c r="F1744" s="4" t="str">
        <f aca="false">IF(A1744="","",(YEAR(E1744)-YEAR(D1744))*12+MONTH(E1744)-MONTH(D1744))</f>
        <v/>
      </c>
      <c r="G1744" s="4" t="str">
        <f aca="false">IF(A1744="","",IF(COUNTIFS($A$2:A1744,A1744,$F$2:F1744,F1744)=1,1,0))</f>
        <v/>
      </c>
    </row>
    <row r="1745" customFormat="false" ht="15" hidden="false" customHeight="false" outlineLevel="0" collapsed="false">
      <c r="A1745" s="11"/>
      <c r="B1745" s="11"/>
      <c r="C1745" s="11"/>
      <c r="D1745" s="10" t="str">
        <f aca="false">IF(A1745="","",DATE(YEAR(_xlfn.MINIFS($B:$B,$A:$A,A1745)),MONTH(_xlfn.MINIFS($B:$B,$A:$A,A1745)),1))</f>
        <v/>
      </c>
      <c r="E1745" s="10" t="str">
        <f aca="false">IF(A1745="","",DATE(YEAR(B1745),MONTH(B1745),1))</f>
        <v/>
      </c>
      <c r="F1745" s="4" t="str">
        <f aca="false">IF(A1745="","",(YEAR(E1745)-YEAR(D1745))*12+MONTH(E1745)-MONTH(D1745))</f>
        <v/>
      </c>
      <c r="G1745" s="4" t="str">
        <f aca="false">IF(A1745="","",IF(COUNTIFS($A$2:A1745,A1745,$F$2:F1745,F1745)=1,1,0))</f>
        <v/>
      </c>
    </row>
    <row r="1746" customFormat="false" ht="15" hidden="false" customHeight="false" outlineLevel="0" collapsed="false">
      <c r="A1746" s="11"/>
      <c r="B1746" s="11"/>
      <c r="C1746" s="11"/>
      <c r="D1746" s="10" t="str">
        <f aca="false">IF(A1746="","",DATE(YEAR(_xlfn.MINIFS($B:$B,$A:$A,A1746)),MONTH(_xlfn.MINIFS($B:$B,$A:$A,A1746)),1))</f>
        <v/>
      </c>
      <c r="E1746" s="10" t="str">
        <f aca="false">IF(A1746="","",DATE(YEAR(B1746),MONTH(B1746),1))</f>
        <v/>
      </c>
      <c r="F1746" s="4" t="str">
        <f aca="false">IF(A1746="","",(YEAR(E1746)-YEAR(D1746))*12+MONTH(E1746)-MONTH(D1746))</f>
        <v/>
      </c>
      <c r="G1746" s="4" t="str">
        <f aca="false">IF(A1746="","",IF(COUNTIFS($A$2:A1746,A1746,$F$2:F1746,F1746)=1,1,0))</f>
        <v/>
      </c>
    </row>
    <row r="1747" customFormat="false" ht="15" hidden="false" customHeight="false" outlineLevel="0" collapsed="false">
      <c r="A1747" s="11"/>
      <c r="B1747" s="11"/>
      <c r="C1747" s="11"/>
      <c r="D1747" s="10" t="str">
        <f aca="false">IF(A1747="","",DATE(YEAR(_xlfn.MINIFS($B:$B,$A:$A,A1747)),MONTH(_xlfn.MINIFS($B:$B,$A:$A,A1747)),1))</f>
        <v/>
      </c>
      <c r="E1747" s="10" t="str">
        <f aca="false">IF(A1747="","",DATE(YEAR(B1747),MONTH(B1747),1))</f>
        <v/>
      </c>
      <c r="F1747" s="4" t="str">
        <f aca="false">IF(A1747="","",(YEAR(E1747)-YEAR(D1747))*12+MONTH(E1747)-MONTH(D1747))</f>
        <v/>
      </c>
      <c r="G1747" s="4" t="str">
        <f aca="false">IF(A1747="","",IF(COUNTIFS($A$2:A1747,A1747,$F$2:F1747,F1747)=1,1,0))</f>
        <v/>
      </c>
    </row>
    <row r="1748" customFormat="false" ht="15" hidden="false" customHeight="false" outlineLevel="0" collapsed="false">
      <c r="A1748" s="11"/>
      <c r="B1748" s="11"/>
      <c r="C1748" s="11"/>
      <c r="D1748" s="10" t="str">
        <f aca="false">IF(A1748="","",DATE(YEAR(_xlfn.MINIFS($B:$B,$A:$A,A1748)),MONTH(_xlfn.MINIFS($B:$B,$A:$A,A1748)),1))</f>
        <v/>
      </c>
      <c r="E1748" s="10" t="str">
        <f aca="false">IF(A1748="","",DATE(YEAR(B1748),MONTH(B1748),1))</f>
        <v/>
      </c>
      <c r="F1748" s="4" t="str">
        <f aca="false">IF(A1748="","",(YEAR(E1748)-YEAR(D1748))*12+MONTH(E1748)-MONTH(D1748))</f>
        <v/>
      </c>
      <c r="G1748" s="4" t="str">
        <f aca="false">IF(A1748="","",IF(COUNTIFS($A$2:A1748,A1748,$F$2:F1748,F1748)=1,1,0))</f>
        <v/>
      </c>
    </row>
    <row r="1749" customFormat="false" ht="15" hidden="false" customHeight="false" outlineLevel="0" collapsed="false">
      <c r="A1749" s="11"/>
      <c r="B1749" s="11"/>
      <c r="C1749" s="11"/>
      <c r="D1749" s="10" t="str">
        <f aca="false">IF(A1749="","",DATE(YEAR(_xlfn.MINIFS($B:$B,$A:$A,A1749)),MONTH(_xlfn.MINIFS($B:$B,$A:$A,A1749)),1))</f>
        <v/>
      </c>
      <c r="E1749" s="10" t="str">
        <f aca="false">IF(A1749="","",DATE(YEAR(B1749),MONTH(B1749),1))</f>
        <v/>
      </c>
      <c r="F1749" s="4" t="str">
        <f aca="false">IF(A1749="","",(YEAR(E1749)-YEAR(D1749))*12+MONTH(E1749)-MONTH(D1749))</f>
        <v/>
      </c>
      <c r="G1749" s="4" t="str">
        <f aca="false">IF(A1749="","",IF(COUNTIFS($A$2:A1749,A1749,$F$2:F1749,F1749)=1,1,0))</f>
        <v/>
      </c>
    </row>
    <row r="1750" customFormat="false" ht="15" hidden="false" customHeight="false" outlineLevel="0" collapsed="false">
      <c r="A1750" s="11"/>
      <c r="B1750" s="11"/>
      <c r="C1750" s="11"/>
      <c r="D1750" s="10" t="str">
        <f aca="false">IF(A1750="","",DATE(YEAR(_xlfn.MINIFS($B:$B,$A:$A,A1750)),MONTH(_xlfn.MINIFS($B:$B,$A:$A,A1750)),1))</f>
        <v/>
      </c>
      <c r="E1750" s="10" t="str">
        <f aca="false">IF(A1750="","",DATE(YEAR(B1750),MONTH(B1750),1))</f>
        <v/>
      </c>
      <c r="F1750" s="4" t="str">
        <f aca="false">IF(A1750="","",(YEAR(E1750)-YEAR(D1750))*12+MONTH(E1750)-MONTH(D1750))</f>
        <v/>
      </c>
      <c r="G1750" s="4" t="str">
        <f aca="false">IF(A1750="","",IF(COUNTIFS($A$2:A1750,A1750,$F$2:F1750,F1750)=1,1,0))</f>
        <v/>
      </c>
    </row>
    <row r="1751" customFormat="false" ht="15" hidden="false" customHeight="false" outlineLevel="0" collapsed="false">
      <c r="A1751" s="11"/>
      <c r="B1751" s="11"/>
      <c r="C1751" s="11"/>
      <c r="D1751" s="10" t="str">
        <f aca="false">IF(A1751="","",DATE(YEAR(_xlfn.MINIFS($B:$B,$A:$A,A1751)),MONTH(_xlfn.MINIFS($B:$B,$A:$A,A1751)),1))</f>
        <v/>
      </c>
      <c r="E1751" s="10" t="str">
        <f aca="false">IF(A1751="","",DATE(YEAR(B1751),MONTH(B1751),1))</f>
        <v/>
      </c>
      <c r="F1751" s="4" t="str">
        <f aca="false">IF(A1751="","",(YEAR(E1751)-YEAR(D1751))*12+MONTH(E1751)-MONTH(D1751))</f>
        <v/>
      </c>
      <c r="G1751" s="4" t="str">
        <f aca="false">IF(A1751="","",IF(COUNTIFS($A$2:A1751,A1751,$F$2:F1751,F1751)=1,1,0))</f>
        <v/>
      </c>
    </row>
    <row r="1752" customFormat="false" ht="15" hidden="false" customHeight="false" outlineLevel="0" collapsed="false">
      <c r="A1752" s="11"/>
      <c r="B1752" s="11"/>
      <c r="C1752" s="11"/>
      <c r="D1752" s="10" t="str">
        <f aca="false">IF(A1752="","",DATE(YEAR(_xlfn.MINIFS($B:$B,$A:$A,A1752)),MONTH(_xlfn.MINIFS($B:$B,$A:$A,A1752)),1))</f>
        <v/>
      </c>
      <c r="E1752" s="10" t="str">
        <f aca="false">IF(A1752="","",DATE(YEAR(B1752),MONTH(B1752),1))</f>
        <v/>
      </c>
      <c r="F1752" s="4" t="str">
        <f aca="false">IF(A1752="","",(YEAR(E1752)-YEAR(D1752))*12+MONTH(E1752)-MONTH(D1752))</f>
        <v/>
      </c>
      <c r="G1752" s="4" t="str">
        <f aca="false">IF(A1752="","",IF(COUNTIFS($A$2:A1752,A1752,$F$2:F1752,F1752)=1,1,0))</f>
        <v/>
      </c>
    </row>
    <row r="1753" customFormat="false" ht="15" hidden="false" customHeight="false" outlineLevel="0" collapsed="false">
      <c r="A1753" s="11"/>
      <c r="B1753" s="11"/>
      <c r="C1753" s="11"/>
      <c r="D1753" s="10" t="str">
        <f aca="false">IF(A1753="","",DATE(YEAR(_xlfn.MINIFS($B:$B,$A:$A,A1753)),MONTH(_xlfn.MINIFS($B:$B,$A:$A,A1753)),1))</f>
        <v/>
      </c>
      <c r="E1753" s="10" t="str">
        <f aca="false">IF(A1753="","",DATE(YEAR(B1753),MONTH(B1753),1))</f>
        <v/>
      </c>
      <c r="F1753" s="4" t="str">
        <f aca="false">IF(A1753="","",(YEAR(E1753)-YEAR(D1753))*12+MONTH(E1753)-MONTH(D1753))</f>
        <v/>
      </c>
      <c r="G1753" s="4" t="str">
        <f aca="false">IF(A1753="","",IF(COUNTIFS($A$2:A1753,A1753,$F$2:F1753,F1753)=1,1,0))</f>
        <v/>
      </c>
    </row>
    <row r="1754" customFormat="false" ht="15" hidden="false" customHeight="false" outlineLevel="0" collapsed="false">
      <c r="A1754" s="11"/>
      <c r="B1754" s="11"/>
      <c r="C1754" s="11"/>
      <c r="D1754" s="10" t="str">
        <f aca="false">IF(A1754="","",DATE(YEAR(_xlfn.MINIFS($B:$B,$A:$A,A1754)),MONTH(_xlfn.MINIFS($B:$B,$A:$A,A1754)),1))</f>
        <v/>
      </c>
      <c r="E1754" s="10" t="str">
        <f aca="false">IF(A1754="","",DATE(YEAR(B1754),MONTH(B1754),1))</f>
        <v/>
      </c>
      <c r="F1754" s="4" t="str">
        <f aca="false">IF(A1754="","",(YEAR(E1754)-YEAR(D1754))*12+MONTH(E1754)-MONTH(D1754))</f>
        <v/>
      </c>
      <c r="G1754" s="4" t="str">
        <f aca="false">IF(A1754="","",IF(COUNTIFS($A$2:A1754,A1754,$F$2:F1754,F1754)=1,1,0))</f>
        <v/>
      </c>
    </row>
    <row r="1755" customFormat="false" ht="15" hidden="false" customHeight="false" outlineLevel="0" collapsed="false">
      <c r="A1755" s="11"/>
      <c r="B1755" s="11"/>
      <c r="C1755" s="11"/>
      <c r="D1755" s="10" t="str">
        <f aca="false">IF(A1755="","",DATE(YEAR(_xlfn.MINIFS($B:$B,$A:$A,A1755)),MONTH(_xlfn.MINIFS($B:$B,$A:$A,A1755)),1))</f>
        <v/>
      </c>
      <c r="E1755" s="10" t="str">
        <f aca="false">IF(A1755="","",DATE(YEAR(B1755),MONTH(B1755),1))</f>
        <v/>
      </c>
      <c r="F1755" s="4" t="str">
        <f aca="false">IF(A1755="","",(YEAR(E1755)-YEAR(D1755))*12+MONTH(E1755)-MONTH(D1755))</f>
        <v/>
      </c>
      <c r="G1755" s="4" t="str">
        <f aca="false">IF(A1755="","",IF(COUNTIFS($A$2:A1755,A1755,$F$2:F1755,F1755)=1,1,0))</f>
        <v/>
      </c>
    </row>
    <row r="1756" customFormat="false" ht="15" hidden="false" customHeight="false" outlineLevel="0" collapsed="false">
      <c r="A1756" s="11"/>
      <c r="B1756" s="11"/>
      <c r="C1756" s="11"/>
      <c r="D1756" s="10" t="str">
        <f aca="false">IF(A1756="","",DATE(YEAR(_xlfn.MINIFS($B:$B,$A:$A,A1756)),MONTH(_xlfn.MINIFS($B:$B,$A:$A,A1756)),1))</f>
        <v/>
      </c>
      <c r="E1756" s="10" t="str">
        <f aca="false">IF(A1756="","",DATE(YEAR(B1756),MONTH(B1756),1))</f>
        <v/>
      </c>
      <c r="F1756" s="4" t="str">
        <f aca="false">IF(A1756="","",(YEAR(E1756)-YEAR(D1756))*12+MONTH(E1756)-MONTH(D1756))</f>
        <v/>
      </c>
      <c r="G1756" s="4" t="str">
        <f aca="false">IF(A1756="","",IF(COUNTIFS($A$2:A1756,A1756,$F$2:F1756,F1756)=1,1,0))</f>
        <v/>
      </c>
    </row>
    <row r="1757" customFormat="false" ht="15" hidden="false" customHeight="false" outlineLevel="0" collapsed="false">
      <c r="A1757" s="11"/>
      <c r="B1757" s="11"/>
      <c r="C1757" s="11"/>
      <c r="D1757" s="10" t="str">
        <f aca="false">IF(A1757="","",DATE(YEAR(_xlfn.MINIFS($B:$B,$A:$A,A1757)),MONTH(_xlfn.MINIFS($B:$B,$A:$A,A1757)),1))</f>
        <v/>
      </c>
      <c r="E1757" s="10" t="str">
        <f aca="false">IF(A1757="","",DATE(YEAR(B1757),MONTH(B1757),1))</f>
        <v/>
      </c>
      <c r="F1757" s="4" t="str">
        <f aca="false">IF(A1757="","",(YEAR(E1757)-YEAR(D1757))*12+MONTH(E1757)-MONTH(D1757))</f>
        <v/>
      </c>
      <c r="G1757" s="4" t="str">
        <f aca="false">IF(A1757="","",IF(COUNTIFS($A$2:A1757,A1757,$F$2:F1757,F1757)=1,1,0))</f>
        <v/>
      </c>
    </row>
    <row r="1758" customFormat="false" ht="15" hidden="false" customHeight="false" outlineLevel="0" collapsed="false">
      <c r="A1758" s="11"/>
      <c r="B1758" s="11"/>
      <c r="C1758" s="11"/>
      <c r="D1758" s="10" t="str">
        <f aca="false">IF(A1758="","",DATE(YEAR(_xlfn.MINIFS($B:$B,$A:$A,A1758)),MONTH(_xlfn.MINIFS($B:$B,$A:$A,A1758)),1))</f>
        <v/>
      </c>
      <c r="E1758" s="10" t="str">
        <f aca="false">IF(A1758="","",DATE(YEAR(B1758),MONTH(B1758),1))</f>
        <v/>
      </c>
      <c r="F1758" s="4" t="str">
        <f aca="false">IF(A1758="","",(YEAR(E1758)-YEAR(D1758))*12+MONTH(E1758)-MONTH(D1758))</f>
        <v/>
      </c>
      <c r="G1758" s="4" t="str">
        <f aca="false">IF(A1758="","",IF(COUNTIFS($A$2:A1758,A1758,$F$2:F1758,F1758)=1,1,0))</f>
        <v/>
      </c>
    </row>
    <row r="1759" customFormat="false" ht="15" hidden="false" customHeight="false" outlineLevel="0" collapsed="false">
      <c r="A1759" s="11"/>
      <c r="B1759" s="11"/>
      <c r="C1759" s="11"/>
      <c r="D1759" s="10" t="str">
        <f aca="false">IF(A1759="","",DATE(YEAR(_xlfn.MINIFS($B:$B,$A:$A,A1759)),MONTH(_xlfn.MINIFS($B:$B,$A:$A,A1759)),1))</f>
        <v/>
      </c>
      <c r="E1759" s="10" t="str">
        <f aca="false">IF(A1759="","",DATE(YEAR(B1759),MONTH(B1759),1))</f>
        <v/>
      </c>
      <c r="F1759" s="4" t="str">
        <f aca="false">IF(A1759="","",(YEAR(E1759)-YEAR(D1759))*12+MONTH(E1759)-MONTH(D1759))</f>
        <v/>
      </c>
      <c r="G1759" s="4" t="str">
        <f aca="false">IF(A1759="","",IF(COUNTIFS($A$2:A1759,A1759,$F$2:F1759,F1759)=1,1,0))</f>
        <v/>
      </c>
    </row>
    <row r="1760" customFormat="false" ht="15" hidden="false" customHeight="false" outlineLevel="0" collapsed="false">
      <c r="A1760" s="11"/>
      <c r="B1760" s="11"/>
      <c r="C1760" s="11"/>
      <c r="D1760" s="10" t="str">
        <f aca="false">IF(A1760="","",DATE(YEAR(_xlfn.MINIFS($B:$B,$A:$A,A1760)),MONTH(_xlfn.MINIFS($B:$B,$A:$A,A1760)),1))</f>
        <v/>
      </c>
      <c r="E1760" s="10" t="str">
        <f aca="false">IF(A1760="","",DATE(YEAR(B1760),MONTH(B1760),1))</f>
        <v/>
      </c>
      <c r="F1760" s="4" t="str">
        <f aca="false">IF(A1760="","",(YEAR(E1760)-YEAR(D1760))*12+MONTH(E1760)-MONTH(D1760))</f>
        <v/>
      </c>
      <c r="G1760" s="4" t="str">
        <f aca="false">IF(A1760="","",IF(COUNTIFS($A$2:A1760,A1760,$F$2:F1760,F1760)=1,1,0))</f>
        <v/>
      </c>
    </row>
    <row r="1761" customFormat="false" ht="15" hidden="false" customHeight="false" outlineLevel="0" collapsed="false">
      <c r="A1761" s="11"/>
      <c r="B1761" s="11"/>
      <c r="C1761" s="11"/>
      <c r="D1761" s="10" t="str">
        <f aca="false">IF(A1761="","",DATE(YEAR(_xlfn.MINIFS($B:$B,$A:$A,A1761)),MONTH(_xlfn.MINIFS($B:$B,$A:$A,A1761)),1))</f>
        <v/>
      </c>
      <c r="E1761" s="10" t="str">
        <f aca="false">IF(A1761="","",DATE(YEAR(B1761),MONTH(B1761),1))</f>
        <v/>
      </c>
      <c r="F1761" s="4" t="str">
        <f aca="false">IF(A1761="","",(YEAR(E1761)-YEAR(D1761))*12+MONTH(E1761)-MONTH(D1761))</f>
        <v/>
      </c>
      <c r="G1761" s="4" t="str">
        <f aca="false">IF(A1761="","",IF(COUNTIFS($A$2:A1761,A1761,$F$2:F1761,F1761)=1,1,0))</f>
        <v/>
      </c>
    </row>
    <row r="1762" customFormat="false" ht="15" hidden="false" customHeight="false" outlineLevel="0" collapsed="false">
      <c r="A1762" s="11"/>
      <c r="B1762" s="11"/>
      <c r="C1762" s="11"/>
      <c r="D1762" s="10" t="str">
        <f aca="false">IF(A1762="","",DATE(YEAR(_xlfn.MINIFS($B:$B,$A:$A,A1762)),MONTH(_xlfn.MINIFS($B:$B,$A:$A,A1762)),1))</f>
        <v/>
      </c>
      <c r="E1762" s="10" t="str">
        <f aca="false">IF(A1762="","",DATE(YEAR(B1762),MONTH(B1762),1))</f>
        <v/>
      </c>
      <c r="F1762" s="4" t="str">
        <f aca="false">IF(A1762="","",(YEAR(E1762)-YEAR(D1762))*12+MONTH(E1762)-MONTH(D1762))</f>
        <v/>
      </c>
      <c r="G1762" s="4" t="str">
        <f aca="false">IF(A1762="","",IF(COUNTIFS($A$2:A1762,A1762,$F$2:F1762,F1762)=1,1,0))</f>
        <v/>
      </c>
    </row>
    <row r="1763" customFormat="false" ht="15" hidden="false" customHeight="false" outlineLevel="0" collapsed="false">
      <c r="A1763" s="11"/>
      <c r="B1763" s="11"/>
      <c r="C1763" s="11"/>
      <c r="D1763" s="10" t="str">
        <f aca="false">IF(A1763="","",DATE(YEAR(_xlfn.MINIFS($B:$B,$A:$A,A1763)),MONTH(_xlfn.MINIFS($B:$B,$A:$A,A1763)),1))</f>
        <v/>
      </c>
      <c r="E1763" s="10" t="str">
        <f aca="false">IF(A1763="","",DATE(YEAR(B1763),MONTH(B1763),1))</f>
        <v/>
      </c>
      <c r="F1763" s="4" t="str">
        <f aca="false">IF(A1763="","",(YEAR(E1763)-YEAR(D1763))*12+MONTH(E1763)-MONTH(D1763))</f>
        <v/>
      </c>
      <c r="G1763" s="4" t="str">
        <f aca="false">IF(A1763="","",IF(COUNTIFS($A$2:A1763,A1763,$F$2:F1763,F1763)=1,1,0))</f>
        <v/>
      </c>
    </row>
    <row r="1764" customFormat="false" ht="15" hidden="false" customHeight="false" outlineLevel="0" collapsed="false">
      <c r="A1764" s="11"/>
      <c r="B1764" s="11"/>
      <c r="C1764" s="11"/>
      <c r="D1764" s="10" t="str">
        <f aca="false">IF(A1764="","",DATE(YEAR(_xlfn.MINIFS($B:$B,$A:$A,A1764)),MONTH(_xlfn.MINIFS($B:$B,$A:$A,A1764)),1))</f>
        <v/>
      </c>
      <c r="E1764" s="10" t="str">
        <f aca="false">IF(A1764="","",DATE(YEAR(B1764),MONTH(B1764),1))</f>
        <v/>
      </c>
      <c r="F1764" s="4" t="str">
        <f aca="false">IF(A1764="","",(YEAR(E1764)-YEAR(D1764))*12+MONTH(E1764)-MONTH(D1764))</f>
        <v/>
      </c>
      <c r="G1764" s="4" t="str">
        <f aca="false">IF(A1764="","",IF(COUNTIFS($A$2:A1764,A1764,$F$2:F1764,F1764)=1,1,0))</f>
        <v/>
      </c>
    </row>
    <row r="1765" customFormat="false" ht="15" hidden="false" customHeight="false" outlineLevel="0" collapsed="false">
      <c r="A1765" s="11"/>
      <c r="B1765" s="11"/>
      <c r="C1765" s="11"/>
      <c r="D1765" s="10" t="str">
        <f aca="false">IF(A1765="","",DATE(YEAR(_xlfn.MINIFS($B:$B,$A:$A,A1765)),MONTH(_xlfn.MINIFS($B:$B,$A:$A,A1765)),1))</f>
        <v/>
      </c>
      <c r="E1765" s="10" t="str">
        <f aca="false">IF(A1765="","",DATE(YEAR(B1765),MONTH(B1765),1))</f>
        <v/>
      </c>
      <c r="F1765" s="4" t="str">
        <f aca="false">IF(A1765="","",(YEAR(E1765)-YEAR(D1765))*12+MONTH(E1765)-MONTH(D1765))</f>
        <v/>
      </c>
      <c r="G1765" s="4" t="str">
        <f aca="false">IF(A1765="","",IF(COUNTIFS($A$2:A1765,A1765,$F$2:F1765,F1765)=1,1,0))</f>
        <v/>
      </c>
    </row>
    <row r="1766" customFormat="false" ht="15" hidden="false" customHeight="false" outlineLevel="0" collapsed="false">
      <c r="A1766" s="11"/>
      <c r="B1766" s="11"/>
      <c r="C1766" s="11"/>
      <c r="D1766" s="10" t="str">
        <f aca="false">IF(A1766="","",DATE(YEAR(_xlfn.MINIFS($B:$B,$A:$A,A1766)),MONTH(_xlfn.MINIFS($B:$B,$A:$A,A1766)),1))</f>
        <v/>
      </c>
      <c r="E1766" s="10" t="str">
        <f aca="false">IF(A1766="","",DATE(YEAR(B1766),MONTH(B1766),1))</f>
        <v/>
      </c>
      <c r="F1766" s="4" t="str">
        <f aca="false">IF(A1766="","",(YEAR(E1766)-YEAR(D1766))*12+MONTH(E1766)-MONTH(D1766))</f>
        <v/>
      </c>
      <c r="G1766" s="4" t="str">
        <f aca="false">IF(A1766="","",IF(COUNTIFS($A$2:A1766,A1766,$F$2:F1766,F1766)=1,1,0))</f>
        <v/>
      </c>
    </row>
    <row r="1767" customFormat="false" ht="15" hidden="false" customHeight="false" outlineLevel="0" collapsed="false">
      <c r="A1767" s="11"/>
      <c r="B1767" s="11"/>
      <c r="C1767" s="11"/>
      <c r="D1767" s="10" t="str">
        <f aca="false">IF(A1767="","",DATE(YEAR(_xlfn.MINIFS($B:$B,$A:$A,A1767)),MONTH(_xlfn.MINIFS($B:$B,$A:$A,A1767)),1))</f>
        <v/>
      </c>
      <c r="E1767" s="10" t="str">
        <f aca="false">IF(A1767="","",DATE(YEAR(B1767),MONTH(B1767),1))</f>
        <v/>
      </c>
      <c r="F1767" s="4" t="str">
        <f aca="false">IF(A1767="","",(YEAR(E1767)-YEAR(D1767))*12+MONTH(E1767)-MONTH(D1767))</f>
        <v/>
      </c>
      <c r="G1767" s="4" t="str">
        <f aca="false">IF(A1767="","",IF(COUNTIFS($A$2:A1767,A1767,$F$2:F1767,F1767)=1,1,0))</f>
        <v/>
      </c>
    </row>
    <row r="1768" customFormat="false" ht="15" hidden="false" customHeight="false" outlineLevel="0" collapsed="false">
      <c r="A1768" s="11"/>
      <c r="B1768" s="11"/>
      <c r="C1768" s="11"/>
      <c r="D1768" s="10" t="str">
        <f aca="false">IF(A1768="","",DATE(YEAR(_xlfn.MINIFS($B:$B,$A:$A,A1768)),MONTH(_xlfn.MINIFS($B:$B,$A:$A,A1768)),1))</f>
        <v/>
      </c>
      <c r="E1768" s="10" t="str">
        <f aca="false">IF(A1768="","",DATE(YEAR(B1768),MONTH(B1768),1))</f>
        <v/>
      </c>
      <c r="F1768" s="4" t="str">
        <f aca="false">IF(A1768="","",(YEAR(E1768)-YEAR(D1768))*12+MONTH(E1768)-MONTH(D1768))</f>
        <v/>
      </c>
      <c r="G1768" s="4" t="str">
        <f aca="false">IF(A1768="","",IF(COUNTIFS($A$2:A1768,A1768,$F$2:F1768,F1768)=1,1,0))</f>
        <v/>
      </c>
    </row>
    <row r="1769" customFormat="false" ht="15" hidden="false" customHeight="false" outlineLevel="0" collapsed="false">
      <c r="A1769" s="11"/>
      <c r="B1769" s="11"/>
      <c r="C1769" s="11"/>
      <c r="D1769" s="10" t="str">
        <f aca="false">IF(A1769="","",DATE(YEAR(_xlfn.MINIFS($B:$B,$A:$A,A1769)),MONTH(_xlfn.MINIFS($B:$B,$A:$A,A1769)),1))</f>
        <v/>
      </c>
      <c r="E1769" s="10" t="str">
        <f aca="false">IF(A1769="","",DATE(YEAR(B1769),MONTH(B1769),1))</f>
        <v/>
      </c>
      <c r="F1769" s="4" t="str">
        <f aca="false">IF(A1769="","",(YEAR(E1769)-YEAR(D1769))*12+MONTH(E1769)-MONTH(D1769))</f>
        <v/>
      </c>
      <c r="G1769" s="4" t="str">
        <f aca="false">IF(A1769="","",IF(COUNTIFS($A$2:A1769,A1769,$F$2:F1769,F1769)=1,1,0))</f>
        <v/>
      </c>
    </row>
    <row r="1770" customFormat="false" ht="15" hidden="false" customHeight="false" outlineLevel="0" collapsed="false">
      <c r="A1770" s="11"/>
      <c r="B1770" s="11"/>
      <c r="C1770" s="11"/>
      <c r="D1770" s="10" t="str">
        <f aca="false">IF(A1770="","",DATE(YEAR(_xlfn.MINIFS($B:$B,$A:$A,A1770)),MONTH(_xlfn.MINIFS($B:$B,$A:$A,A1770)),1))</f>
        <v/>
      </c>
      <c r="E1770" s="10" t="str">
        <f aca="false">IF(A1770="","",DATE(YEAR(B1770),MONTH(B1770),1))</f>
        <v/>
      </c>
      <c r="F1770" s="4" t="str">
        <f aca="false">IF(A1770="","",(YEAR(E1770)-YEAR(D1770))*12+MONTH(E1770)-MONTH(D1770))</f>
        <v/>
      </c>
      <c r="G1770" s="4" t="str">
        <f aca="false">IF(A1770="","",IF(COUNTIFS($A$2:A1770,A1770,$F$2:F1770,F1770)=1,1,0))</f>
        <v/>
      </c>
    </row>
    <row r="1771" customFormat="false" ht="15" hidden="false" customHeight="false" outlineLevel="0" collapsed="false">
      <c r="A1771" s="11"/>
      <c r="B1771" s="11"/>
      <c r="C1771" s="11"/>
      <c r="D1771" s="10" t="str">
        <f aca="false">IF(A1771="","",DATE(YEAR(_xlfn.MINIFS($B:$B,$A:$A,A1771)),MONTH(_xlfn.MINIFS($B:$B,$A:$A,A1771)),1))</f>
        <v/>
      </c>
      <c r="E1771" s="10" t="str">
        <f aca="false">IF(A1771="","",DATE(YEAR(B1771),MONTH(B1771),1))</f>
        <v/>
      </c>
      <c r="F1771" s="4" t="str">
        <f aca="false">IF(A1771="","",(YEAR(E1771)-YEAR(D1771))*12+MONTH(E1771)-MONTH(D1771))</f>
        <v/>
      </c>
      <c r="G1771" s="4" t="str">
        <f aca="false">IF(A1771="","",IF(COUNTIFS($A$2:A1771,A1771,$F$2:F1771,F1771)=1,1,0))</f>
        <v/>
      </c>
    </row>
    <row r="1772" customFormat="false" ht="15" hidden="false" customHeight="false" outlineLevel="0" collapsed="false">
      <c r="A1772" s="11"/>
      <c r="B1772" s="11"/>
      <c r="C1772" s="11"/>
      <c r="D1772" s="10" t="str">
        <f aca="false">IF(A1772="","",DATE(YEAR(_xlfn.MINIFS($B:$B,$A:$A,A1772)),MONTH(_xlfn.MINIFS($B:$B,$A:$A,A1772)),1))</f>
        <v/>
      </c>
      <c r="E1772" s="10" t="str">
        <f aca="false">IF(A1772="","",DATE(YEAR(B1772),MONTH(B1772),1))</f>
        <v/>
      </c>
      <c r="F1772" s="4" t="str">
        <f aca="false">IF(A1772="","",(YEAR(E1772)-YEAR(D1772))*12+MONTH(E1772)-MONTH(D1772))</f>
        <v/>
      </c>
      <c r="G1772" s="4" t="str">
        <f aca="false">IF(A1772="","",IF(COUNTIFS($A$2:A1772,A1772,$F$2:F1772,F1772)=1,1,0))</f>
        <v/>
      </c>
    </row>
    <row r="1773" customFormat="false" ht="15" hidden="false" customHeight="false" outlineLevel="0" collapsed="false">
      <c r="A1773" s="11"/>
      <c r="B1773" s="11"/>
      <c r="C1773" s="11"/>
      <c r="D1773" s="10" t="str">
        <f aca="false">IF(A1773="","",DATE(YEAR(_xlfn.MINIFS($B:$B,$A:$A,A1773)),MONTH(_xlfn.MINIFS($B:$B,$A:$A,A1773)),1))</f>
        <v/>
      </c>
      <c r="E1773" s="10" t="str">
        <f aca="false">IF(A1773="","",DATE(YEAR(B1773),MONTH(B1773),1))</f>
        <v/>
      </c>
      <c r="F1773" s="4" t="str">
        <f aca="false">IF(A1773="","",(YEAR(E1773)-YEAR(D1773))*12+MONTH(E1773)-MONTH(D1773))</f>
        <v/>
      </c>
      <c r="G1773" s="4" t="str">
        <f aca="false">IF(A1773="","",IF(COUNTIFS($A$2:A1773,A1773,$F$2:F1773,F1773)=1,1,0))</f>
        <v/>
      </c>
    </row>
    <row r="1774" customFormat="false" ht="15" hidden="false" customHeight="false" outlineLevel="0" collapsed="false">
      <c r="A1774" s="11"/>
      <c r="B1774" s="11"/>
      <c r="C1774" s="11"/>
      <c r="D1774" s="10" t="str">
        <f aca="false">IF(A1774="","",DATE(YEAR(_xlfn.MINIFS($B:$B,$A:$A,A1774)),MONTH(_xlfn.MINIFS($B:$B,$A:$A,A1774)),1))</f>
        <v/>
      </c>
      <c r="E1774" s="10" t="str">
        <f aca="false">IF(A1774="","",DATE(YEAR(B1774),MONTH(B1774),1))</f>
        <v/>
      </c>
      <c r="F1774" s="4" t="str">
        <f aca="false">IF(A1774="","",(YEAR(E1774)-YEAR(D1774))*12+MONTH(E1774)-MONTH(D1774))</f>
        <v/>
      </c>
      <c r="G1774" s="4" t="str">
        <f aca="false">IF(A1774="","",IF(COUNTIFS($A$2:A1774,A1774,$F$2:F1774,F1774)=1,1,0))</f>
        <v/>
      </c>
    </row>
    <row r="1775" customFormat="false" ht="15" hidden="false" customHeight="false" outlineLevel="0" collapsed="false">
      <c r="A1775" s="11"/>
      <c r="B1775" s="11"/>
      <c r="C1775" s="11"/>
      <c r="D1775" s="10" t="str">
        <f aca="false">IF(A1775="","",DATE(YEAR(_xlfn.MINIFS($B:$B,$A:$A,A1775)),MONTH(_xlfn.MINIFS($B:$B,$A:$A,A1775)),1))</f>
        <v/>
      </c>
      <c r="E1775" s="10" t="str">
        <f aca="false">IF(A1775="","",DATE(YEAR(B1775),MONTH(B1775),1))</f>
        <v/>
      </c>
      <c r="F1775" s="4" t="str">
        <f aca="false">IF(A1775="","",(YEAR(E1775)-YEAR(D1775))*12+MONTH(E1775)-MONTH(D1775))</f>
        <v/>
      </c>
      <c r="G1775" s="4" t="str">
        <f aca="false">IF(A1775="","",IF(COUNTIFS($A$2:A1775,A1775,$F$2:F1775,F1775)=1,1,0))</f>
        <v/>
      </c>
    </row>
    <row r="1776" customFormat="false" ht="15" hidden="false" customHeight="false" outlineLevel="0" collapsed="false">
      <c r="A1776" s="11"/>
      <c r="B1776" s="11"/>
      <c r="C1776" s="11"/>
      <c r="D1776" s="10" t="str">
        <f aca="false">IF(A1776="","",DATE(YEAR(_xlfn.MINIFS($B:$B,$A:$A,A1776)),MONTH(_xlfn.MINIFS($B:$B,$A:$A,A1776)),1))</f>
        <v/>
      </c>
      <c r="E1776" s="10" t="str">
        <f aca="false">IF(A1776="","",DATE(YEAR(B1776),MONTH(B1776),1))</f>
        <v/>
      </c>
      <c r="F1776" s="4" t="str">
        <f aca="false">IF(A1776="","",(YEAR(E1776)-YEAR(D1776))*12+MONTH(E1776)-MONTH(D1776))</f>
        <v/>
      </c>
      <c r="G1776" s="4" t="str">
        <f aca="false">IF(A1776="","",IF(COUNTIFS($A$2:A1776,A1776,$F$2:F1776,F1776)=1,1,0))</f>
        <v/>
      </c>
    </row>
    <row r="1777" customFormat="false" ht="15" hidden="false" customHeight="false" outlineLevel="0" collapsed="false">
      <c r="A1777" s="11"/>
      <c r="B1777" s="11"/>
      <c r="C1777" s="11"/>
      <c r="D1777" s="10" t="str">
        <f aca="false">IF(A1777="","",DATE(YEAR(_xlfn.MINIFS($B:$B,$A:$A,A1777)),MONTH(_xlfn.MINIFS($B:$B,$A:$A,A1777)),1))</f>
        <v/>
      </c>
      <c r="E1777" s="10" t="str">
        <f aca="false">IF(A1777="","",DATE(YEAR(B1777),MONTH(B1777),1))</f>
        <v/>
      </c>
      <c r="F1777" s="4" t="str">
        <f aca="false">IF(A1777="","",(YEAR(E1777)-YEAR(D1777))*12+MONTH(E1777)-MONTH(D1777))</f>
        <v/>
      </c>
      <c r="G1777" s="4" t="str">
        <f aca="false">IF(A1777="","",IF(COUNTIFS($A$2:A1777,A1777,$F$2:F1777,F1777)=1,1,0))</f>
        <v/>
      </c>
    </row>
    <row r="1778" customFormat="false" ht="15" hidden="false" customHeight="false" outlineLevel="0" collapsed="false">
      <c r="A1778" s="11"/>
      <c r="B1778" s="11"/>
      <c r="C1778" s="11"/>
      <c r="D1778" s="10" t="str">
        <f aca="false">IF(A1778="","",DATE(YEAR(_xlfn.MINIFS($B:$B,$A:$A,A1778)),MONTH(_xlfn.MINIFS($B:$B,$A:$A,A1778)),1))</f>
        <v/>
      </c>
      <c r="E1778" s="10" t="str">
        <f aca="false">IF(A1778="","",DATE(YEAR(B1778),MONTH(B1778),1))</f>
        <v/>
      </c>
      <c r="F1778" s="4" t="str">
        <f aca="false">IF(A1778="","",(YEAR(E1778)-YEAR(D1778))*12+MONTH(E1778)-MONTH(D1778))</f>
        <v/>
      </c>
      <c r="G1778" s="4" t="str">
        <f aca="false">IF(A1778="","",IF(COUNTIFS($A$2:A1778,A1778,$F$2:F1778,F1778)=1,1,0))</f>
        <v/>
      </c>
    </row>
    <row r="1779" customFormat="false" ht="15" hidden="false" customHeight="false" outlineLevel="0" collapsed="false">
      <c r="A1779" s="11"/>
      <c r="B1779" s="11"/>
      <c r="C1779" s="11"/>
      <c r="D1779" s="10" t="str">
        <f aca="false">IF(A1779="","",DATE(YEAR(_xlfn.MINIFS($B:$B,$A:$A,A1779)),MONTH(_xlfn.MINIFS($B:$B,$A:$A,A1779)),1))</f>
        <v/>
      </c>
      <c r="E1779" s="10" t="str">
        <f aca="false">IF(A1779="","",DATE(YEAR(B1779),MONTH(B1779),1))</f>
        <v/>
      </c>
      <c r="F1779" s="4" t="str">
        <f aca="false">IF(A1779="","",(YEAR(E1779)-YEAR(D1779))*12+MONTH(E1779)-MONTH(D1779))</f>
        <v/>
      </c>
      <c r="G1779" s="4" t="str">
        <f aca="false">IF(A1779="","",IF(COUNTIFS($A$2:A1779,A1779,$F$2:F1779,F1779)=1,1,0))</f>
        <v/>
      </c>
    </row>
    <row r="1780" customFormat="false" ht="15" hidden="false" customHeight="false" outlineLevel="0" collapsed="false">
      <c r="A1780" s="11"/>
      <c r="B1780" s="11"/>
      <c r="C1780" s="11"/>
      <c r="D1780" s="10" t="str">
        <f aca="false">IF(A1780="","",DATE(YEAR(_xlfn.MINIFS($B:$B,$A:$A,A1780)),MONTH(_xlfn.MINIFS($B:$B,$A:$A,A1780)),1))</f>
        <v/>
      </c>
      <c r="E1780" s="10" t="str">
        <f aca="false">IF(A1780="","",DATE(YEAR(B1780),MONTH(B1780),1))</f>
        <v/>
      </c>
      <c r="F1780" s="4" t="str">
        <f aca="false">IF(A1780="","",(YEAR(E1780)-YEAR(D1780))*12+MONTH(E1780)-MONTH(D1780))</f>
        <v/>
      </c>
      <c r="G1780" s="4" t="str">
        <f aca="false">IF(A1780="","",IF(COUNTIFS($A$2:A1780,A1780,$F$2:F1780,F1780)=1,1,0))</f>
        <v/>
      </c>
    </row>
    <row r="1781" customFormat="false" ht="15" hidden="false" customHeight="false" outlineLevel="0" collapsed="false">
      <c r="A1781" s="11"/>
      <c r="B1781" s="11"/>
      <c r="C1781" s="11"/>
      <c r="D1781" s="10" t="str">
        <f aca="false">IF(A1781="","",DATE(YEAR(_xlfn.MINIFS($B:$B,$A:$A,A1781)),MONTH(_xlfn.MINIFS($B:$B,$A:$A,A1781)),1))</f>
        <v/>
      </c>
      <c r="E1781" s="10" t="str">
        <f aca="false">IF(A1781="","",DATE(YEAR(B1781),MONTH(B1781),1))</f>
        <v/>
      </c>
      <c r="F1781" s="4" t="str">
        <f aca="false">IF(A1781="","",(YEAR(E1781)-YEAR(D1781))*12+MONTH(E1781)-MONTH(D1781))</f>
        <v/>
      </c>
      <c r="G1781" s="4" t="str">
        <f aca="false">IF(A1781="","",IF(COUNTIFS($A$2:A1781,A1781,$F$2:F1781,F1781)=1,1,0))</f>
        <v/>
      </c>
    </row>
    <row r="1782" customFormat="false" ht="15" hidden="false" customHeight="false" outlineLevel="0" collapsed="false">
      <c r="A1782" s="11"/>
      <c r="B1782" s="11"/>
      <c r="C1782" s="11"/>
      <c r="D1782" s="10" t="str">
        <f aca="false">IF(A1782="","",DATE(YEAR(_xlfn.MINIFS($B:$B,$A:$A,A1782)),MONTH(_xlfn.MINIFS($B:$B,$A:$A,A1782)),1))</f>
        <v/>
      </c>
      <c r="E1782" s="10" t="str">
        <f aca="false">IF(A1782="","",DATE(YEAR(B1782),MONTH(B1782),1))</f>
        <v/>
      </c>
      <c r="F1782" s="4" t="str">
        <f aca="false">IF(A1782="","",(YEAR(E1782)-YEAR(D1782))*12+MONTH(E1782)-MONTH(D1782))</f>
        <v/>
      </c>
      <c r="G1782" s="4" t="str">
        <f aca="false">IF(A1782="","",IF(COUNTIFS($A$2:A1782,A1782,$F$2:F1782,F1782)=1,1,0))</f>
        <v/>
      </c>
    </row>
    <row r="1783" customFormat="false" ht="15" hidden="false" customHeight="false" outlineLevel="0" collapsed="false">
      <c r="A1783" s="11"/>
      <c r="B1783" s="11"/>
      <c r="C1783" s="11"/>
      <c r="D1783" s="10" t="str">
        <f aca="false">IF(A1783="","",DATE(YEAR(_xlfn.MINIFS($B:$B,$A:$A,A1783)),MONTH(_xlfn.MINIFS($B:$B,$A:$A,A1783)),1))</f>
        <v/>
      </c>
      <c r="E1783" s="10" t="str">
        <f aca="false">IF(A1783="","",DATE(YEAR(B1783),MONTH(B1783),1))</f>
        <v/>
      </c>
      <c r="F1783" s="4" t="str">
        <f aca="false">IF(A1783="","",(YEAR(E1783)-YEAR(D1783))*12+MONTH(E1783)-MONTH(D1783))</f>
        <v/>
      </c>
      <c r="G1783" s="4" t="str">
        <f aca="false">IF(A1783="","",IF(COUNTIFS($A$2:A1783,A1783,$F$2:F1783,F1783)=1,1,0))</f>
        <v/>
      </c>
    </row>
    <row r="1784" customFormat="false" ht="15" hidden="false" customHeight="false" outlineLevel="0" collapsed="false">
      <c r="A1784" s="11"/>
      <c r="B1784" s="11"/>
      <c r="C1784" s="11"/>
      <c r="D1784" s="10" t="str">
        <f aca="false">IF(A1784="","",DATE(YEAR(_xlfn.MINIFS($B:$B,$A:$A,A1784)),MONTH(_xlfn.MINIFS($B:$B,$A:$A,A1784)),1))</f>
        <v/>
      </c>
      <c r="E1784" s="10" t="str">
        <f aca="false">IF(A1784="","",DATE(YEAR(B1784),MONTH(B1784),1))</f>
        <v/>
      </c>
      <c r="F1784" s="4" t="str">
        <f aca="false">IF(A1784="","",(YEAR(E1784)-YEAR(D1784))*12+MONTH(E1784)-MONTH(D1784))</f>
        <v/>
      </c>
      <c r="G1784" s="4" t="str">
        <f aca="false">IF(A1784="","",IF(COUNTIFS($A$2:A1784,A1784,$F$2:F1784,F1784)=1,1,0))</f>
        <v/>
      </c>
    </row>
    <row r="1785" customFormat="false" ht="15" hidden="false" customHeight="false" outlineLevel="0" collapsed="false">
      <c r="A1785" s="11"/>
      <c r="B1785" s="11"/>
      <c r="C1785" s="11"/>
      <c r="D1785" s="10" t="str">
        <f aca="false">IF(A1785="","",DATE(YEAR(_xlfn.MINIFS($B:$B,$A:$A,A1785)),MONTH(_xlfn.MINIFS($B:$B,$A:$A,A1785)),1))</f>
        <v/>
      </c>
      <c r="E1785" s="10" t="str">
        <f aca="false">IF(A1785="","",DATE(YEAR(B1785),MONTH(B1785),1))</f>
        <v/>
      </c>
      <c r="F1785" s="4" t="str">
        <f aca="false">IF(A1785="","",(YEAR(E1785)-YEAR(D1785))*12+MONTH(E1785)-MONTH(D1785))</f>
        <v/>
      </c>
      <c r="G1785" s="4" t="str">
        <f aca="false">IF(A1785="","",IF(COUNTIFS($A$2:A1785,A1785,$F$2:F1785,F1785)=1,1,0))</f>
        <v/>
      </c>
    </row>
    <row r="1786" customFormat="false" ht="15" hidden="false" customHeight="false" outlineLevel="0" collapsed="false">
      <c r="A1786" s="11"/>
      <c r="B1786" s="11"/>
      <c r="C1786" s="11"/>
      <c r="D1786" s="10" t="str">
        <f aca="false">IF(A1786="","",DATE(YEAR(_xlfn.MINIFS($B:$B,$A:$A,A1786)),MONTH(_xlfn.MINIFS($B:$B,$A:$A,A1786)),1))</f>
        <v/>
      </c>
      <c r="E1786" s="10" t="str">
        <f aca="false">IF(A1786="","",DATE(YEAR(B1786),MONTH(B1786),1))</f>
        <v/>
      </c>
      <c r="F1786" s="4" t="str">
        <f aca="false">IF(A1786="","",(YEAR(E1786)-YEAR(D1786))*12+MONTH(E1786)-MONTH(D1786))</f>
        <v/>
      </c>
      <c r="G1786" s="4" t="str">
        <f aca="false">IF(A1786="","",IF(COUNTIFS($A$2:A1786,A1786,$F$2:F1786,F1786)=1,1,0))</f>
        <v/>
      </c>
    </row>
    <row r="1787" customFormat="false" ht="15" hidden="false" customHeight="false" outlineLevel="0" collapsed="false">
      <c r="A1787" s="11"/>
      <c r="B1787" s="11"/>
      <c r="C1787" s="11"/>
      <c r="D1787" s="10" t="str">
        <f aca="false">IF(A1787="","",DATE(YEAR(_xlfn.MINIFS($B:$B,$A:$A,A1787)),MONTH(_xlfn.MINIFS($B:$B,$A:$A,A1787)),1))</f>
        <v/>
      </c>
      <c r="E1787" s="10" t="str">
        <f aca="false">IF(A1787="","",DATE(YEAR(B1787),MONTH(B1787),1))</f>
        <v/>
      </c>
      <c r="F1787" s="4" t="str">
        <f aca="false">IF(A1787="","",(YEAR(E1787)-YEAR(D1787))*12+MONTH(E1787)-MONTH(D1787))</f>
        <v/>
      </c>
      <c r="G1787" s="4" t="str">
        <f aca="false">IF(A1787="","",IF(COUNTIFS($A$2:A1787,A1787,$F$2:F1787,F1787)=1,1,0))</f>
        <v/>
      </c>
    </row>
    <row r="1788" customFormat="false" ht="15" hidden="false" customHeight="false" outlineLevel="0" collapsed="false">
      <c r="A1788" s="11"/>
      <c r="B1788" s="11"/>
      <c r="C1788" s="11"/>
      <c r="D1788" s="10" t="str">
        <f aca="false">IF(A1788="","",DATE(YEAR(_xlfn.MINIFS($B:$B,$A:$A,A1788)),MONTH(_xlfn.MINIFS($B:$B,$A:$A,A1788)),1))</f>
        <v/>
      </c>
      <c r="E1788" s="10" t="str">
        <f aca="false">IF(A1788="","",DATE(YEAR(B1788),MONTH(B1788),1))</f>
        <v/>
      </c>
      <c r="F1788" s="4" t="str">
        <f aca="false">IF(A1788="","",(YEAR(E1788)-YEAR(D1788))*12+MONTH(E1788)-MONTH(D1788))</f>
        <v/>
      </c>
      <c r="G1788" s="4" t="str">
        <f aca="false">IF(A1788="","",IF(COUNTIFS($A$2:A1788,A1788,$F$2:F1788,F1788)=1,1,0))</f>
        <v/>
      </c>
    </row>
    <row r="1789" customFormat="false" ht="15" hidden="false" customHeight="false" outlineLevel="0" collapsed="false">
      <c r="A1789" s="11"/>
      <c r="B1789" s="11"/>
      <c r="C1789" s="11"/>
      <c r="D1789" s="10" t="str">
        <f aca="false">IF(A1789="","",DATE(YEAR(_xlfn.MINIFS($B:$B,$A:$A,A1789)),MONTH(_xlfn.MINIFS($B:$B,$A:$A,A1789)),1))</f>
        <v/>
      </c>
      <c r="E1789" s="10" t="str">
        <f aca="false">IF(A1789="","",DATE(YEAR(B1789),MONTH(B1789),1))</f>
        <v/>
      </c>
      <c r="F1789" s="4" t="str">
        <f aca="false">IF(A1789="","",(YEAR(E1789)-YEAR(D1789))*12+MONTH(E1789)-MONTH(D1789))</f>
        <v/>
      </c>
      <c r="G1789" s="4" t="str">
        <f aca="false">IF(A1789="","",IF(COUNTIFS($A$2:A1789,A1789,$F$2:F1789,F1789)=1,1,0))</f>
        <v/>
      </c>
    </row>
    <row r="1790" customFormat="false" ht="15" hidden="false" customHeight="false" outlineLevel="0" collapsed="false">
      <c r="A1790" s="11"/>
      <c r="B1790" s="11"/>
      <c r="C1790" s="11"/>
      <c r="D1790" s="10" t="str">
        <f aca="false">IF(A1790="","",DATE(YEAR(_xlfn.MINIFS($B:$B,$A:$A,A1790)),MONTH(_xlfn.MINIFS($B:$B,$A:$A,A1790)),1))</f>
        <v/>
      </c>
      <c r="E1790" s="10" t="str">
        <f aca="false">IF(A1790="","",DATE(YEAR(B1790),MONTH(B1790),1))</f>
        <v/>
      </c>
      <c r="F1790" s="4" t="str">
        <f aca="false">IF(A1790="","",(YEAR(E1790)-YEAR(D1790))*12+MONTH(E1790)-MONTH(D1790))</f>
        <v/>
      </c>
      <c r="G1790" s="4" t="str">
        <f aca="false">IF(A1790="","",IF(COUNTIFS($A$2:A1790,A1790,$F$2:F1790,F1790)=1,1,0))</f>
        <v/>
      </c>
    </row>
    <row r="1791" customFormat="false" ht="15" hidden="false" customHeight="false" outlineLevel="0" collapsed="false">
      <c r="A1791" s="11"/>
      <c r="B1791" s="11"/>
      <c r="C1791" s="11"/>
      <c r="D1791" s="10" t="str">
        <f aca="false">IF(A1791="","",DATE(YEAR(_xlfn.MINIFS($B:$B,$A:$A,A1791)),MONTH(_xlfn.MINIFS($B:$B,$A:$A,A1791)),1))</f>
        <v/>
      </c>
      <c r="E1791" s="10" t="str">
        <f aca="false">IF(A1791="","",DATE(YEAR(B1791),MONTH(B1791),1))</f>
        <v/>
      </c>
      <c r="F1791" s="4" t="str">
        <f aca="false">IF(A1791="","",(YEAR(E1791)-YEAR(D1791))*12+MONTH(E1791)-MONTH(D1791))</f>
        <v/>
      </c>
      <c r="G1791" s="4" t="str">
        <f aca="false">IF(A1791="","",IF(COUNTIFS($A$2:A1791,A1791,$F$2:F1791,F1791)=1,1,0))</f>
        <v/>
      </c>
    </row>
    <row r="1792" customFormat="false" ht="15" hidden="false" customHeight="false" outlineLevel="0" collapsed="false">
      <c r="A1792" s="11"/>
      <c r="B1792" s="11"/>
      <c r="C1792" s="11"/>
      <c r="D1792" s="10" t="str">
        <f aca="false">IF(A1792="","",DATE(YEAR(_xlfn.MINIFS($B:$B,$A:$A,A1792)),MONTH(_xlfn.MINIFS($B:$B,$A:$A,A1792)),1))</f>
        <v/>
      </c>
      <c r="E1792" s="10" t="str">
        <f aca="false">IF(A1792="","",DATE(YEAR(B1792),MONTH(B1792),1))</f>
        <v/>
      </c>
      <c r="F1792" s="4" t="str">
        <f aca="false">IF(A1792="","",(YEAR(E1792)-YEAR(D1792))*12+MONTH(E1792)-MONTH(D1792))</f>
        <v/>
      </c>
      <c r="G1792" s="4" t="str">
        <f aca="false">IF(A1792="","",IF(COUNTIFS($A$2:A1792,A1792,$F$2:F1792,F1792)=1,1,0))</f>
        <v/>
      </c>
    </row>
    <row r="1793" customFormat="false" ht="15" hidden="false" customHeight="false" outlineLevel="0" collapsed="false">
      <c r="A1793" s="11"/>
      <c r="B1793" s="11"/>
      <c r="C1793" s="11"/>
      <c r="D1793" s="10" t="str">
        <f aca="false">IF(A1793="","",DATE(YEAR(_xlfn.MINIFS($B:$B,$A:$A,A1793)),MONTH(_xlfn.MINIFS($B:$B,$A:$A,A1793)),1))</f>
        <v/>
      </c>
      <c r="E1793" s="10" t="str">
        <f aca="false">IF(A1793="","",DATE(YEAR(B1793),MONTH(B1793),1))</f>
        <v/>
      </c>
      <c r="F1793" s="4" t="str">
        <f aca="false">IF(A1793="","",(YEAR(E1793)-YEAR(D1793))*12+MONTH(E1793)-MONTH(D1793))</f>
        <v/>
      </c>
      <c r="G1793" s="4" t="str">
        <f aca="false">IF(A1793="","",IF(COUNTIFS($A$2:A1793,A1793,$F$2:F1793,F1793)=1,1,0))</f>
        <v/>
      </c>
    </row>
    <row r="1794" customFormat="false" ht="15" hidden="false" customHeight="false" outlineLevel="0" collapsed="false">
      <c r="A1794" s="11"/>
      <c r="B1794" s="11"/>
      <c r="C1794" s="11"/>
      <c r="D1794" s="10" t="str">
        <f aca="false">IF(A1794="","",DATE(YEAR(_xlfn.MINIFS($B:$B,$A:$A,A1794)),MONTH(_xlfn.MINIFS($B:$B,$A:$A,A1794)),1))</f>
        <v/>
      </c>
      <c r="E1794" s="10" t="str">
        <f aca="false">IF(A1794="","",DATE(YEAR(B1794),MONTH(B1794),1))</f>
        <v/>
      </c>
      <c r="F1794" s="4" t="str">
        <f aca="false">IF(A1794="","",(YEAR(E1794)-YEAR(D1794))*12+MONTH(E1794)-MONTH(D1794))</f>
        <v/>
      </c>
      <c r="G1794" s="4" t="str">
        <f aca="false">IF(A1794="","",IF(COUNTIFS($A$2:A1794,A1794,$F$2:F1794,F1794)=1,1,0))</f>
        <v/>
      </c>
    </row>
    <row r="1795" customFormat="false" ht="15" hidden="false" customHeight="false" outlineLevel="0" collapsed="false">
      <c r="A1795" s="11"/>
      <c r="B1795" s="11"/>
      <c r="C1795" s="11"/>
      <c r="D1795" s="10" t="str">
        <f aca="false">IF(A1795="","",DATE(YEAR(_xlfn.MINIFS($B:$B,$A:$A,A1795)),MONTH(_xlfn.MINIFS($B:$B,$A:$A,A1795)),1))</f>
        <v/>
      </c>
      <c r="E1795" s="10" t="str">
        <f aca="false">IF(A1795="","",DATE(YEAR(B1795),MONTH(B1795),1))</f>
        <v/>
      </c>
      <c r="F1795" s="4" t="str">
        <f aca="false">IF(A1795="","",(YEAR(E1795)-YEAR(D1795))*12+MONTH(E1795)-MONTH(D1795))</f>
        <v/>
      </c>
      <c r="G1795" s="4" t="str">
        <f aca="false">IF(A1795="","",IF(COUNTIFS($A$2:A1795,A1795,$F$2:F1795,F1795)=1,1,0))</f>
        <v/>
      </c>
    </row>
    <row r="1796" customFormat="false" ht="15" hidden="false" customHeight="false" outlineLevel="0" collapsed="false">
      <c r="A1796" s="11"/>
      <c r="B1796" s="11"/>
      <c r="C1796" s="11"/>
      <c r="D1796" s="10" t="str">
        <f aca="false">IF(A1796="","",DATE(YEAR(_xlfn.MINIFS($B:$B,$A:$A,A1796)),MONTH(_xlfn.MINIFS($B:$B,$A:$A,A1796)),1))</f>
        <v/>
      </c>
      <c r="E1796" s="10" t="str">
        <f aca="false">IF(A1796="","",DATE(YEAR(B1796),MONTH(B1796),1))</f>
        <v/>
      </c>
      <c r="F1796" s="4" t="str">
        <f aca="false">IF(A1796="","",(YEAR(E1796)-YEAR(D1796))*12+MONTH(E1796)-MONTH(D1796))</f>
        <v/>
      </c>
      <c r="G1796" s="4" t="str">
        <f aca="false">IF(A1796="","",IF(COUNTIFS($A$2:A1796,A1796,$F$2:F1796,F1796)=1,1,0))</f>
        <v/>
      </c>
    </row>
    <row r="1797" customFormat="false" ht="15" hidden="false" customHeight="false" outlineLevel="0" collapsed="false">
      <c r="A1797" s="11"/>
      <c r="B1797" s="11"/>
      <c r="C1797" s="11"/>
      <c r="D1797" s="10" t="str">
        <f aca="false">IF(A1797="","",DATE(YEAR(_xlfn.MINIFS($B:$B,$A:$A,A1797)),MONTH(_xlfn.MINIFS($B:$B,$A:$A,A1797)),1))</f>
        <v/>
      </c>
      <c r="E1797" s="10" t="str">
        <f aca="false">IF(A1797="","",DATE(YEAR(B1797),MONTH(B1797),1))</f>
        <v/>
      </c>
      <c r="F1797" s="4" t="str">
        <f aca="false">IF(A1797="","",(YEAR(E1797)-YEAR(D1797))*12+MONTH(E1797)-MONTH(D1797))</f>
        <v/>
      </c>
      <c r="G1797" s="4" t="str">
        <f aca="false">IF(A1797="","",IF(COUNTIFS($A$2:A1797,A1797,$F$2:F1797,F1797)=1,1,0))</f>
        <v/>
      </c>
    </row>
    <row r="1798" customFormat="false" ht="15" hidden="false" customHeight="false" outlineLevel="0" collapsed="false">
      <c r="A1798" s="11"/>
      <c r="B1798" s="11"/>
      <c r="C1798" s="11"/>
      <c r="D1798" s="10" t="str">
        <f aca="false">IF(A1798="","",DATE(YEAR(_xlfn.MINIFS($B:$B,$A:$A,A1798)),MONTH(_xlfn.MINIFS($B:$B,$A:$A,A1798)),1))</f>
        <v/>
      </c>
      <c r="E1798" s="10" t="str">
        <f aca="false">IF(A1798="","",DATE(YEAR(B1798),MONTH(B1798),1))</f>
        <v/>
      </c>
      <c r="F1798" s="4" t="str">
        <f aca="false">IF(A1798="","",(YEAR(E1798)-YEAR(D1798))*12+MONTH(E1798)-MONTH(D1798))</f>
        <v/>
      </c>
      <c r="G1798" s="4" t="str">
        <f aca="false">IF(A1798="","",IF(COUNTIFS($A$2:A1798,A1798,$F$2:F1798,F1798)=1,1,0))</f>
        <v/>
      </c>
    </row>
    <row r="1799" customFormat="false" ht="15" hidden="false" customHeight="false" outlineLevel="0" collapsed="false">
      <c r="A1799" s="11"/>
      <c r="B1799" s="11"/>
      <c r="C1799" s="11"/>
      <c r="D1799" s="10" t="str">
        <f aca="false">IF(A1799="","",DATE(YEAR(_xlfn.MINIFS($B:$B,$A:$A,A1799)),MONTH(_xlfn.MINIFS($B:$B,$A:$A,A1799)),1))</f>
        <v/>
      </c>
      <c r="E1799" s="10" t="str">
        <f aca="false">IF(A1799="","",DATE(YEAR(B1799),MONTH(B1799),1))</f>
        <v/>
      </c>
      <c r="F1799" s="4" t="str">
        <f aca="false">IF(A1799="","",(YEAR(E1799)-YEAR(D1799))*12+MONTH(E1799)-MONTH(D1799))</f>
        <v/>
      </c>
      <c r="G1799" s="4" t="str">
        <f aca="false">IF(A1799="","",IF(COUNTIFS($A$2:A1799,A1799,$F$2:F1799,F1799)=1,1,0))</f>
        <v/>
      </c>
    </row>
    <row r="1800" customFormat="false" ht="15" hidden="false" customHeight="false" outlineLevel="0" collapsed="false">
      <c r="A1800" s="11"/>
      <c r="B1800" s="11"/>
      <c r="C1800" s="11"/>
      <c r="D1800" s="10" t="str">
        <f aca="false">IF(A1800="","",DATE(YEAR(_xlfn.MINIFS($B:$B,$A:$A,A1800)),MONTH(_xlfn.MINIFS($B:$B,$A:$A,A1800)),1))</f>
        <v/>
      </c>
      <c r="E1800" s="10" t="str">
        <f aca="false">IF(A1800="","",DATE(YEAR(B1800),MONTH(B1800),1))</f>
        <v/>
      </c>
      <c r="F1800" s="4" t="str">
        <f aca="false">IF(A1800="","",(YEAR(E1800)-YEAR(D1800))*12+MONTH(E1800)-MONTH(D1800))</f>
        <v/>
      </c>
      <c r="G1800" s="4" t="str">
        <f aca="false">IF(A1800="","",IF(COUNTIFS($A$2:A1800,A1800,$F$2:F1800,F1800)=1,1,0))</f>
        <v/>
      </c>
    </row>
    <row r="1801" customFormat="false" ht="15" hidden="false" customHeight="false" outlineLevel="0" collapsed="false">
      <c r="A1801" s="11"/>
      <c r="B1801" s="11"/>
      <c r="C1801" s="11"/>
      <c r="D1801" s="10" t="str">
        <f aca="false">IF(A1801="","",DATE(YEAR(_xlfn.MINIFS($B:$B,$A:$A,A1801)),MONTH(_xlfn.MINIFS($B:$B,$A:$A,A1801)),1))</f>
        <v/>
      </c>
      <c r="E1801" s="10" t="str">
        <f aca="false">IF(A1801="","",DATE(YEAR(B1801),MONTH(B1801),1))</f>
        <v/>
      </c>
      <c r="F1801" s="4" t="str">
        <f aca="false">IF(A1801="","",(YEAR(E1801)-YEAR(D1801))*12+MONTH(E1801)-MONTH(D1801))</f>
        <v/>
      </c>
      <c r="G1801" s="4" t="str">
        <f aca="false">IF(A1801="","",IF(COUNTIFS($A$2:A1801,A1801,$F$2:F1801,F1801)=1,1,0))</f>
        <v/>
      </c>
    </row>
    <row r="1802" customFormat="false" ht="15" hidden="false" customHeight="false" outlineLevel="0" collapsed="false">
      <c r="A1802" s="11"/>
      <c r="B1802" s="11"/>
      <c r="C1802" s="11"/>
      <c r="D1802" s="10" t="str">
        <f aca="false">IF(A1802="","",DATE(YEAR(_xlfn.MINIFS($B:$B,$A:$A,A1802)),MONTH(_xlfn.MINIFS($B:$B,$A:$A,A1802)),1))</f>
        <v/>
      </c>
      <c r="E1802" s="10" t="str">
        <f aca="false">IF(A1802="","",DATE(YEAR(B1802),MONTH(B1802),1))</f>
        <v/>
      </c>
      <c r="F1802" s="4" t="str">
        <f aca="false">IF(A1802="","",(YEAR(E1802)-YEAR(D1802))*12+MONTH(E1802)-MONTH(D1802))</f>
        <v/>
      </c>
      <c r="G1802" s="4" t="str">
        <f aca="false">IF(A1802="","",IF(COUNTIFS($A$2:A1802,A1802,$F$2:F1802,F1802)=1,1,0))</f>
        <v/>
      </c>
    </row>
    <row r="1803" customFormat="false" ht="15" hidden="false" customHeight="false" outlineLevel="0" collapsed="false">
      <c r="A1803" s="11"/>
      <c r="B1803" s="11"/>
      <c r="C1803" s="11"/>
      <c r="D1803" s="10" t="str">
        <f aca="false">IF(A1803="","",DATE(YEAR(_xlfn.MINIFS($B:$B,$A:$A,A1803)),MONTH(_xlfn.MINIFS($B:$B,$A:$A,A1803)),1))</f>
        <v/>
      </c>
      <c r="E1803" s="10" t="str">
        <f aca="false">IF(A1803="","",DATE(YEAR(B1803),MONTH(B1803),1))</f>
        <v/>
      </c>
      <c r="F1803" s="4" t="str">
        <f aca="false">IF(A1803="","",(YEAR(E1803)-YEAR(D1803))*12+MONTH(E1803)-MONTH(D1803))</f>
        <v/>
      </c>
      <c r="G1803" s="4" t="str">
        <f aca="false">IF(A1803="","",IF(COUNTIFS($A$2:A1803,A1803,$F$2:F1803,F1803)=1,1,0))</f>
        <v/>
      </c>
    </row>
    <row r="1804" customFormat="false" ht="15" hidden="false" customHeight="false" outlineLevel="0" collapsed="false">
      <c r="A1804" s="11"/>
      <c r="B1804" s="11"/>
      <c r="C1804" s="11"/>
      <c r="D1804" s="10" t="str">
        <f aca="false">IF(A1804="","",DATE(YEAR(_xlfn.MINIFS($B:$B,$A:$A,A1804)),MONTH(_xlfn.MINIFS($B:$B,$A:$A,A1804)),1))</f>
        <v/>
      </c>
      <c r="E1804" s="10" t="str">
        <f aca="false">IF(A1804="","",DATE(YEAR(B1804),MONTH(B1804),1))</f>
        <v/>
      </c>
      <c r="F1804" s="4" t="str">
        <f aca="false">IF(A1804="","",(YEAR(E1804)-YEAR(D1804))*12+MONTH(E1804)-MONTH(D1804))</f>
        <v/>
      </c>
      <c r="G1804" s="4" t="str">
        <f aca="false">IF(A1804="","",IF(COUNTIFS($A$2:A1804,A1804,$F$2:F1804,F1804)=1,1,0))</f>
        <v/>
      </c>
    </row>
    <row r="1805" customFormat="false" ht="15" hidden="false" customHeight="false" outlineLevel="0" collapsed="false">
      <c r="A1805" s="11"/>
      <c r="B1805" s="11"/>
      <c r="C1805" s="11"/>
      <c r="D1805" s="10" t="str">
        <f aca="false">IF(A1805="","",DATE(YEAR(_xlfn.MINIFS($B:$B,$A:$A,A1805)),MONTH(_xlfn.MINIFS($B:$B,$A:$A,A1805)),1))</f>
        <v/>
      </c>
      <c r="E1805" s="10" t="str">
        <f aca="false">IF(A1805="","",DATE(YEAR(B1805),MONTH(B1805),1))</f>
        <v/>
      </c>
      <c r="F1805" s="4" t="str">
        <f aca="false">IF(A1805="","",(YEAR(E1805)-YEAR(D1805))*12+MONTH(E1805)-MONTH(D1805))</f>
        <v/>
      </c>
      <c r="G1805" s="4" t="str">
        <f aca="false">IF(A1805="","",IF(COUNTIFS($A$2:A1805,A1805,$F$2:F1805,F1805)=1,1,0))</f>
        <v/>
      </c>
    </row>
    <row r="1806" customFormat="false" ht="15" hidden="false" customHeight="false" outlineLevel="0" collapsed="false">
      <c r="A1806" s="11"/>
      <c r="B1806" s="11"/>
      <c r="C1806" s="11"/>
      <c r="D1806" s="10" t="str">
        <f aca="false">IF(A1806="","",DATE(YEAR(_xlfn.MINIFS($B:$B,$A:$A,A1806)),MONTH(_xlfn.MINIFS($B:$B,$A:$A,A1806)),1))</f>
        <v/>
      </c>
      <c r="E1806" s="10" t="str">
        <f aca="false">IF(A1806="","",DATE(YEAR(B1806),MONTH(B1806),1))</f>
        <v/>
      </c>
      <c r="F1806" s="4" t="str">
        <f aca="false">IF(A1806="","",(YEAR(E1806)-YEAR(D1806))*12+MONTH(E1806)-MONTH(D1806))</f>
        <v/>
      </c>
      <c r="G1806" s="4" t="str">
        <f aca="false">IF(A1806="","",IF(COUNTIFS($A$2:A1806,A1806,$F$2:F1806,F1806)=1,1,0))</f>
        <v/>
      </c>
    </row>
    <row r="1807" customFormat="false" ht="15" hidden="false" customHeight="false" outlineLevel="0" collapsed="false">
      <c r="A1807" s="11"/>
      <c r="B1807" s="11"/>
      <c r="C1807" s="11"/>
      <c r="D1807" s="10" t="str">
        <f aca="false">IF(A1807="","",DATE(YEAR(_xlfn.MINIFS($B:$B,$A:$A,A1807)),MONTH(_xlfn.MINIFS($B:$B,$A:$A,A1807)),1))</f>
        <v/>
      </c>
      <c r="E1807" s="10" t="str">
        <f aca="false">IF(A1807="","",DATE(YEAR(B1807),MONTH(B1807),1))</f>
        <v/>
      </c>
      <c r="F1807" s="4" t="str">
        <f aca="false">IF(A1807="","",(YEAR(E1807)-YEAR(D1807))*12+MONTH(E1807)-MONTH(D1807))</f>
        <v/>
      </c>
      <c r="G1807" s="4" t="str">
        <f aca="false">IF(A1807="","",IF(COUNTIFS($A$2:A1807,A1807,$F$2:F1807,F1807)=1,1,0))</f>
        <v/>
      </c>
    </row>
    <row r="1808" customFormat="false" ht="15" hidden="false" customHeight="false" outlineLevel="0" collapsed="false">
      <c r="A1808" s="11"/>
      <c r="B1808" s="11"/>
      <c r="C1808" s="11"/>
      <c r="D1808" s="10" t="str">
        <f aca="false">IF(A1808="","",DATE(YEAR(_xlfn.MINIFS($B:$B,$A:$A,A1808)),MONTH(_xlfn.MINIFS($B:$B,$A:$A,A1808)),1))</f>
        <v/>
      </c>
      <c r="E1808" s="10" t="str">
        <f aca="false">IF(A1808="","",DATE(YEAR(B1808),MONTH(B1808),1))</f>
        <v/>
      </c>
      <c r="F1808" s="4" t="str">
        <f aca="false">IF(A1808="","",(YEAR(E1808)-YEAR(D1808))*12+MONTH(E1808)-MONTH(D1808))</f>
        <v/>
      </c>
      <c r="G1808" s="4" t="str">
        <f aca="false">IF(A1808="","",IF(COUNTIFS($A$2:A1808,A1808,$F$2:F1808,F1808)=1,1,0))</f>
        <v/>
      </c>
    </row>
    <row r="1809" customFormat="false" ht="15" hidden="false" customHeight="false" outlineLevel="0" collapsed="false">
      <c r="A1809" s="11"/>
      <c r="B1809" s="11"/>
      <c r="C1809" s="11"/>
      <c r="D1809" s="10" t="str">
        <f aca="false">IF(A1809="","",DATE(YEAR(_xlfn.MINIFS($B:$B,$A:$A,A1809)),MONTH(_xlfn.MINIFS($B:$B,$A:$A,A1809)),1))</f>
        <v/>
      </c>
      <c r="E1809" s="10" t="str">
        <f aca="false">IF(A1809="","",DATE(YEAR(B1809),MONTH(B1809),1))</f>
        <v/>
      </c>
      <c r="F1809" s="4" t="str">
        <f aca="false">IF(A1809="","",(YEAR(E1809)-YEAR(D1809))*12+MONTH(E1809)-MONTH(D1809))</f>
        <v/>
      </c>
      <c r="G1809" s="4" t="str">
        <f aca="false">IF(A1809="","",IF(COUNTIFS($A$2:A1809,A1809,$F$2:F1809,F1809)=1,1,0))</f>
        <v/>
      </c>
    </row>
    <row r="1810" customFormat="false" ht="15" hidden="false" customHeight="false" outlineLevel="0" collapsed="false">
      <c r="A1810" s="11"/>
      <c r="B1810" s="11"/>
      <c r="C1810" s="11"/>
      <c r="D1810" s="10" t="str">
        <f aca="false">IF(A1810="","",DATE(YEAR(_xlfn.MINIFS($B:$B,$A:$A,A1810)),MONTH(_xlfn.MINIFS($B:$B,$A:$A,A1810)),1))</f>
        <v/>
      </c>
      <c r="E1810" s="10" t="str">
        <f aca="false">IF(A1810="","",DATE(YEAR(B1810),MONTH(B1810),1))</f>
        <v/>
      </c>
      <c r="F1810" s="4" t="str">
        <f aca="false">IF(A1810="","",(YEAR(E1810)-YEAR(D1810))*12+MONTH(E1810)-MONTH(D1810))</f>
        <v/>
      </c>
      <c r="G1810" s="4" t="str">
        <f aca="false">IF(A1810="","",IF(COUNTIFS($A$2:A1810,A1810,$F$2:F1810,F1810)=1,1,0))</f>
        <v/>
      </c>
    </row>
    <row r="1811" customFormat="false" ht="15" hidden="false" customHeight="false" outlineLevel="0" collapsed="false">
      <c r="A1811" s="11"/>
      <c r="B1811" s="11"/>
      <c r="C1811" s="11"/>
      <c r="D1811" s="10" t="str">
        <f aca="false">IF(A1811="","",DATE(YEAR(_xlfn.MINIFS($B:$B,$A:$A,A1811)),MONTH(_xlfn.MINIFS($B:$B,$A:$A,A1811)),1))</f>
        <v/>
      </c>
      <c r="E1811" s="10" t="str">
        <f aca="false">IF(A1811="","",DATE(YEAR(B1811),MONTH(B1811),1))</f>
        <v/>
      </c>
      <c r="F1811" s="4" t="str">
        <f aca="false">IF(A1811="","",(YEAR(E1811)-YEAR(D1811))*12+MONTH(E1811)-MONTH(D1811))</f>
        <v/>
      </c>
      <c r="G1811" s="4" t="str">
        <f aca="false">IF(A1811="","",IF(COUNTIFS($A$2:A1811,A1811,$F$2:F1811,F1811)=1,1,0))</f>
        <v/>
      </c>
    </row>
    <row r="1812" customFormat="false" ht="15" hidden="false" customHeight="false" outlineLevel="0" collapsed="false">
      <c r="A1812" s="11"/>
      <c r="B1812" s="11"/>
      <c r="C1812" s="11"/>
      <c r="D1812" s="10" t="str">
        <f aca="false">IF(A1812="","",DATE(YEAR(_xlfn.MINIFS($B:$B,$A:$A,A1812)),MONTH(_xlfn.MINIFS($B:$B,$A:$A,A1812)),1))</f>
        <v/>
      </c>
      <c r="E1812" s="10" t="str">
        <f aca="false">IF(A1812="","",DATE(YEAR(B1812),MONTH(B1812),1))</f>
        <v/>
      </c>
      <c r="F1812" s="4" t="str">
        <f aca="false">IF(A1812="","",(YEAR(E1812)-YEAR(D1812))*12+MONTH(E1812)-MONTH(D1812))</f>
        <v/>
      </c>
      <c r="G1812" s="4" t="str">
        <f aca="false">IF(A1812="","",IF(COUNTIFS($A$2:A1812,A1812,$F$2:F1812,F1812)=1,1,0))</f>
        <v/>
      </c>
    </row>
    <row r="1813" customFormat="false" ht="15" hidden="false" customHeight="false" outlineLevel="0" collapsed="false">
      <c r="A1813" s="11"/>
      <c r="B1813" s="11"/>
      <c r="C1813" s="11"/>
      <c r="D1813" s="10" t="str">
        <f aca="false">IF(A1813="","",DATE(YEAR(_xlfn.MINIFS($B:$B,$A:$A,A1813)),MONTH(_xlfn.MINIFS($B:$B,$A:$A,A1813)),1))</f>
        <v/>
      </c>
      <c r="E1813" s="10" t="str">
        <f aca="false">IF(A1813="","",DATE(YEAR(B1813),MONTH(B1813),1))</f>
        <v/>
      </c>
      <c r="F1813" s="4" t="str">
        <f aca="false">IF(A1813="","",(YEAR(E1813)-YEAR(D1813))*12+MONTH(E1813)-MONTH(D1813))</f>
        <v/>
      </c>
      <c r="G1813" s="4" t="str">
        <f aca="false">IF(A1813="","",IF(COUNTIFS($A$2:A1813,A1813,$F$2:F1813,F1813)=1,1,0))</f>
        <v/>
      </c>
    </row>
    <row r="1814" customFormat="false" ht="15" hidden="false" customHeight="false" outlineLevel="0" collapsed="false">
      <c r="A1814" s="11"/>
      <c r="B1814" s="11"/>
      <c r="C1814" s="11"/>
      <c r="D1814" s="10" t="str">
        <f aca="false">IF(A1814="","",DATE(YEAR(_xlfn.MINIFS($B:$B,$A:$A,A1814)),MONTH(_xlfn.MINIFS($B:$B,$A:$A,A1814)),1))</f>
        <v/>
      </c>
      <c r="E1814" s="10" t="str">
        <f aca="false">IF(A1814="","",DATE(YEAR(B1814),MONTH(B1814),1))</f>
        <v/>
      </c>
      <c r="F1814" s="4" t="str">
        <f aca="false">IF(A1814="","",(YEAR(E1814)-YEAR(D1814))*12+MONTH(E1814)-MONTH(D1814))</f>
        <v/>
      </c>
      <c r="G1814" s="4" t="str">
        <f aca="false">IF(A1814="","",IF(COUNTIFS($A$2:A1814,A1814,$F$2:F1814,F1814)=1,1,0))</f>
        <v/>
      </c>
    </row>
    <row r="1815" customFormat="false" ht="15" hidden="false" customHeight="false" outlineLevel="0" collapsed="false">
      <c r="A1815" s="11"/>
      <c r="B1815" s="11"/>
      <c r="C1815" s="11"/>
      <c r="D1815" s="10" t="str">
        <f aca="false">IF(A1815="","",DATE(YEAR(_xlfn.MINIFS($B:$B,$A:$A,A1815)),MONTH(_xlfn.MINIFS($B:$B,$A:$A,A1815)),1))</f>
        <v/>
      </c>
      <c r="E1815" s="10" t="str">
        <f aca="false">IF(A1815="","",DATE(YEAR(B1815),MONTH(B1815),1))</f>
        <v/>
      </c>
      <c r="F1815" s="4" t="str">
        <f aca="false">IF(A1815="","",(YEAR(E1815)-YEAR(D1815))*12+MONTH(E1815)-MONTH(D1815))</f>
        <v/>
      </c>
      <c r="G1815" s="4" t="str">
        <f aca="false">IF(A1815="","",IF(COUNTIFS($A$2:A1815,A1815,$F$2:F1815,F1815)=1,1,0))</f>
        <v/>
      </c>
    </row>
    <row r="1816" customFormat="false" ht="15" hidden="false" customHeight="false" outlineLevel="0" collapsed="false">
      <c r="A1816" s="11"/>
      <c r="B1816" s="11"/>
      <c r="C1816" s="11"/>
      <c r="D1816" s="10" t="str">
        <f aca="false">IF(A1816="","",DATE(YEAR(_xlfn.MINIFS($B:$B,$A:$A,A1816)),MONTH(_xlfn.MINIFS($B:$B,$A:$A,A1816)),1))</f>
        <v/>
      </c>
      <c r="E1816" s="10" t="str">
        <f aca="false">IF(A1816="","",DATE(YEAR(B1816),MONTH(B1816),1))</f>
        <v/>
      </c>
      <c r="F1816" s="4" t="str">
        <f aca="false">IF(A1816="","",(YEAR(E1816)-YEAR(D1816))*12+MONTH(E1816)-MONTH(D1816))</f>
        <v/>
      </c>
      <c r="G1816" s="4" t="str">
        <f aca="false">IF(A1816="","",IF(COUNTIFS($A$2:A1816,A1816,$F$2:F1816,F1816)=1,1,0))</f>
        <v/>
      </c>
    </row>
    <row r="1817" customFormat="false" ht="15" hidden="false" customHeight="false" outlineLevel="0" collapsed="false">
      <c r="A1817" s="11"/>
      <c r="B1817" s="11"/>
      <c r="C1817" s="11"/>
      <c r="D1817" s="10" t="str">
        <f aca="false">IF(A1817="","",DATE(YEAR(_xlfn.MINIFS($B:$B,$A:$A,A1817)),MONTH(_xlfn.MINIFS($B:$B,$A:$A,A1817)),1))</f>
        <v/>
      </c>
      <c r="E1817" s="10" t="str">
        <f aca="false">IF(A1817="","",DATE(YEAR(B1817),MONTH(B1817),1))</f>
        <v/>
      </c>
      <c r="F1817" s="4" t="str">
        <f aca="false">IF(A1817="","",(YEAR(E1817)-YEAR(D1817))*12+MONTH(E1817)-MONTH(D1817))</f>
        <v/>
      </c>
      <c r="G1817" s="4" t="str">
        <f aca="false">IF(A1817="","",IF(COUNTIFS($A$2:A1817,A1817,$F$2:F1817,F1817)=1,1,0))</f>
        <v/>
      </c>
    </row>
    <row r="1818" customFormat="false" ht="15" hidden="false" customHeight="false" outlineLevel="0" collapsed="false">
      <c r="A1818" s="11"/>
      <c r="B1818" s="11"/>
      <c r="C1818" s="11"/>
      <c r="D1818" s="10" t="str">
        <f aca="false">IF(A1818="","",DATE(YEAR(_xlfn.MINIFS($B:$B,$A:$A,A1818)),MONTH(_xlfn.MINIFS($B:$B,$A:$A,A1818)),1))</f>
        <v/>
      </c>
      <c r="E1818" s="10" t="str">
        <f aca="false">IF(A1818="","",DATE(YEAR(B1818),MONTH(B1818),1))</f>
        <v/>
      </c>
      <c r="F1818" s="4" t="str">
        <f aca="false">IF(A1818="","",(YEAR(E1818)-YEAR(D1818))*12+MONTH(E1818)-MONTH(D1818))</f>
        <v/>
      </c>
      <c r="G1818" s="4" t="str">
        <f aca="false">IF(A1818="","",IF(COUNTIFS($A$2:A1818,A1818,$F$2:F1818,F1818)=1,1,0))</f>
        <v/>
      </c>
    </row>
    <row r="1819" customFormat="false" ht="15" hidden="false" customHeight="false" outlineLevel="0" collapsed="false">
      <c r="A1819" s="11"/>
      <c r="B1819" s="11"/>
      <c r="C1819" s="11"/>
      <c r="D1819" s="10" t="str">
        <f aca="false">IF(A1819="","",DATE(YEAR(_xlfn.MINIFS($B:$B,$A:$A,A1819)),MONTH(_xlfn.MINIFS($B:$B,$A:$A,A1819)),1))</f>
        <v/>
      </c>
      <c r="E1819" s="10" t="str">
        <f aca="false">IF(A1819="","",DATE(YEAR(B1819),MONTH(B1819),1))</f>
        <v/>
      </c>
      <c r="F1819" s="4" t="str">
        <f aca="false">IF(A1819="","",(YEAR(E1819)-YEAR(D1819))*12+MONTH(E1819)-MONTH(D1819))</f>
        <v/>
      </c>
      <c r="G1819" s="4" t="str">
        <f aca="false">IF(A1819="","",IF(COUNTIFS($A$2:A1819,A1819,$F$2:F1819,F1819)=1,1,0))</f>
        <v/>
      </c>
    </row>
    <row r="1820" customFormat="false" ht="15" hidden="false" customHeight="false" outlineLevel="0" collapsed="false">
      <c r="A1820" s="11"/>
      <c r="B1820" s="11"/>
      <c r="C1820" s="11"/>
      <c r="D1820" s="10" t="str">
        <f aca="false">IF(A1820="","",DATE(YEAR(_xlfn.MINIFS($B:$B,$A:$A,A1820)),MONTH(_xlfn.MINIFS($B:$B,$A:$A,A1820)),1))</f>
        <v/>
      </c>
      <c r="E1820" s="10" t="str">
        <f aca="false">IF(A1820="","",DATE(YEAR(B1820),MONTH(B1820),1))</f>
        <v/>
      </c>
      <c r="F1820" s="4" t="str">
        <f aca="false">IF(A1820="","",(YEAR(E1820)-YEAR(D1820))*12+MONTH(E1820)-MONTH(D1820))</f>
        <v/>
      </c>
      <c r="G1820" s="4" t="str">
        <f aca="false">IF(A1820="","",IF(COUNTIFS($A$2:A1820,A1820,$F$2:F1820,F1820)=1,1,0))</f>
        <v/>
      </c>
    </row>
    <row r="1821" customFormat="false" ht="15" hidden="false" customHeight="false" outlineLevel="0" collapsed="false">
      <c r="A1821" s="11"/>
      <c r="B1821" s="11"/>
      <c r="C1821" s="11"/>
      <c r="D1821" s="10" t="str">
        <f aca="false">IF(A1821="","",DATE(YEAR(_xlfn.MINIFS($B:$B,$A:$A,A1821)),MONTH(_xlfn.MINIFS($B:$B,$A:$A,A1821)),1))</f>
        <v/>
      </c>
      <c r="E1821" s="10" t="str">
        <f aca="false">IF(A1821="","",DATE(YEAR(B1821),MONTH(B1821),1))</f>
        <v/>
      </c>
      <c r="F1821" s="4" t="str">
        <f aca="false">IF(A1821="","",(YEAR(E1821)-YEAR(D1821))*12+MONTH(E1821)-MONTH(D1821))</f>
        <v/>
      </c>
      <c r="G1821" s="4" t="str">
        <f aca="false">IF(A1821="","",IF(COUNTIFS($A$2:A1821,A1821,$F$2:F1821,F1821)=1,1,0))</f>
        <v/>
      </c>
    </row>
    <row r="1822" customFormat="false" ht="15" hidden="false" customHeight="false" outlineLevel="0" collapsed="false">
      <c r="A1822" s="11"/>
      <c r="B1822" s="11"/>
      <c r="C1822" s="11"/>
      <c r="D1822" s="10" t="str">
        <f aca="false">IF(A1822="","",DATE(YEAR(_xlfn.MINIFS($B:$B,$A:$A,A1822)),MONTH(_xlfn.MINIFS($B:$B,$A:$A,A1822)),1))</f>
        <v/>
      </c>
      <c r="E1822" s="10" t="str">
        <f aca="false">IF(A1822="","",DATE(YEAR(B1822),MONTH(B1822),1))</f>
        <v/>
      </c>
      <c r="F1822" s="4" t="str">
        <f aca="false">IF(A1822="","",(YEAR(E1822)-YEAR(D1822))*12+MONTH(E1822)-MONTH(D1822))</f>
        <v/>
      </c>
      <c r="G1822" s="4" t="str">
        <f aca="false">IF(A1822="","",IF(COUNTIFS($A$2:A1822,A1822,$F$2:F1822,F1822)=1,1,0))</f>
        <v/>
      </c>
    </row>
    <row r="1823" customFormat="false" ht="15" hidden="false" customHeight="false" outlineLevel="0" collapsed="false">
      <c r="A1823" s="11"/>
      <c r="B1823" s="11"/>
      <c r="C1823" s="11"/>
      <c r="D1823" s="10" t="str">
        <f aca="false">IF(A1823="","",DATE(YEAR(_xlfn.MINIFS($B:$B,$A:$A,A1823)),MONTH(_xlfn.MINIFS($B:$B,$A:$A,A1823)),1))</f>
        <v/>
      </c>
      <c r="E1823" s="10" t="str">
        <f aca="false">IF(A1823="","",DATE(YEAR(B1823),MONTH(B1823),1))</f>
        <v/>
      </c>
      <c r="F1823" s="4" t="str">
        <f aca="false">IF(A1823="","",(YEAR(E1823)-YEAR(D1823))*12+MONTH(E1823)-MONTH(D1823))</f>
        <v/>
      </c>
      <c r="G1823" s="4" t="str">
        <f aca="false">IF(A1823="","",IF(COUNTIFS($A$2:A1823,A1823,$F$2:F1823,F1823)=1,1,0))</f>
        <v/>
      </c>
    </row>
    <row r="1824" customFormat="false" ht="15" hidden="false" customHeight="false" outlineLevel="0" collapsed="false">
      <c r="A1824" s="11"/>
      <c r="B1824" s="11"/>
      <c r="C1824" s="11"/>
      <c r="D1824" s="10" t="str">
        <f aca="false">IF(A1824="","",DATE(YEAR(_xlfn.MINIFS($B:$B,$A:$A,A1824)),MONTH(_xlfn.MINIFS($B:$B,$A:$A,A1824)),1))</f>
        <v/>
      </c>
      <c r="E1824" s="10" t="str">
        <f aca="false">IF(A1824="","",DATE(YEAR(B1824),MONTH(B1824),1))</f>
        <v/>
      </c>
      <c r="F1824" s="4" t="str">
        <f aca="false">IF(A1824="","",(YEAR(E1824)-YEAR(D1824))*12+MONTH(E1824)-MONTH(D1824))</f>
        <v/>
      </c>
      <c r="G1824" s="4" t="str">
        <f aca="false">IF(A1824="","",IF(COUNTIFS($A$2:A1824,A1824,$F$2:F1824,F1824)=1,1,0))</f>
        <v/>
      </c>
    </row>
    <row r="1825" customFormat="false" ht="15" hidden="false" customHeight="false" outlineLevel="0" collapsed="false">
      <c r="A1825" s="11"/>
      <c r="B1825" s="11"/>
      <c r="C1825" s="11"/>
      <c r="D1825" s="10" t="str">
        <f aca="false">IF(A1825="","",DATE(YEAR(_xlfn.MINIFS($B:$B,$A:$A,A1825)),MONTH(_xlfn.MINIFS($B:$B,$A:$A,A1825)),1))</f>
        <v/>
      </c>
      <c r="E1825" s="10" t="str">
        <f aca="false">IF(A1825="","",DATE(YEAR(B1825),MONTH(B1825),1))</f>
        <v/>
      </c>
      <c r="F1825" s="4" t="str">
        <f aca="false">IF(A1825="","",(YEAR(E1825)-YEAR(D1825))*12+MONTH(E1825)-MONTH(D1825))</f>
        <v/>
      </c>
      <c r="G1825" s="4" t="str">
        <f aca="false">IF(A1825="","",IF(COUNTIFS($A$2:A1825,A1825,$F$2:F1825,F1825)=1,1,0))</f>
        <v/>
      </c>
    </row>
    <row r="1826" customFormat="false" ht="15" hidden="false" customHeight="false" outlineLevel="0" collapsed="false">
      <c r="A1826" s="11"/>
      <c r="B1826" s="11"/>
      <c r="C1826" s="11"/>
      <c r="D1826" s="10" t="str">
        <f aca="false">IF(A1826="","",DATE(YEAR(_xlfn.MINIFS($B:$B,$A:$A,A1826)),MONTH(_xlfn.MINIFS($B:$B,$A:$A,A1826)),1))</f>
        <v/>
      </c>
      <c r="E1826" s="10" t="str">
        <f aca="false">IF(A1826="","",DATE(YEAR(B1826),MONTH(B1826),1))</f>
        <v/>
      </c>
      <c r="F1826" s="4" t="str">
        <f aca="false">IF(A1826="","",(YEAR(E1826)-YEAR(D1826))*12+MONTH(E1826)-MONTH(D1826))</f>
        <v/>
      </c>
      <c r="G1826" s="4" t="str">
        <f aca="false">IF(A1826="","",IF(COUNTIFS($A$2:A1826,A1826,$F$2:F1826,F1826)=1,1,0))</f>
        <v/>
      </c>
    </row>
    <row r="1827" customFormat="false" ht="15" hidden="false" customHeight="false" outlineLevel="0" collapsed="false">
      <c r="A1827" s="11"/>
      <c r="B1827" s="11"/>
      <c r="C1827" s="11"/>
      <c r="D1827" s="10" t="str">
        <f aca="false">IF(A1827="","",DATE(YEAR(_xlfn.MINIFS($B:$B,$A:$A,A1827)),MONTH(_xlfn.MINIFS($B:$B,$A:$A,A1827)),1))</f>
        <v/>
      </c>
      <c r="E1827" s="10" t="str">
        <f aca="false">IF(A1827="","",DATE(YEAR(B1827),MONTH(B1827),1))</f>
        <v/>
      </c>
      <c r="F1827" s="4" t="str">
        <f aca="false">IF(A1827="","",(YEAR(E1827)-YEAR(D1827))*12+MONTH(E1827)-MONTH(D1827))</f>
        <v/>
      </c>
      <c r="G1827" s="4" t="str">
        <f aca="false">IF(A1827="","",IF(COUNTIFS($A$2:A1827,A1827,$F$2:F1827,F1827)=1,1,0))</f>
        <v/>
      </c>
    </row>
    <row r="1828" customFormat="false" ht="15" hidden="false" customHeight="false" outlineLevel="0" collapsed="false">
      <c r="A1828" s="11"/>
      <c r="B1828" s="11"/>
      <c r="C1828" s="11"/>
      <c r="D1828" s="10" t="str">
        <f aca="false">IF(A1828="","",DATE(YEAR(_xlfn.MINIFS($B:$B,$A:$A,A1828)),MONTH(_xlfn.MINIFS($B:$B,$A:$A,A1828)),1))</f>
        <v/>
      </c>
      <c r="E1828" s="10" t="str">
        <f aca="false">IF(A1828="","",DATE(YEAR(B1828),MONTH(B1828),1))</f>
        <v/>
      </c>
      <c r="F1828" s="4" t="str">
        <f aca="false">IF(A1828="","",(YEAR(E1828)-YEAR(D1828))*12+MONTH(E1828)-MONTH(D1828))</f>
        <v/>
      </c>
      <c r="G1828" s="4" t="str">
        <f aca="false">IF(A1828="","",IF(COUNTIFS($A$2:A1828,A1828,$F$2:F1828,F1828)=1,1,0))</f>
        <v/>
      </c>
    </row>
    <row r="1829" customFormat="false" ht="15" hidden="false" customHeight="false" outlineLevel="0" collapsed="false">
      <c r="A1829" s="11"/>
      <c r="B1829" s="11"/>
      <c r="C1829" s="11"/>
      <c r="D1829" s="10" t="str">
        <f aca="false">IF(A1829="","",DATE(YEAR(_xlfn.MINIFS($B:$B,$A:$A,A1829)),MONTH(_xlfn.MINIFS($B:$B,$A:$A,A1829)),1))</f>
        <v/>
      </c>
      <c r="E1829" s="10" t="str">
        <f aca="false">IF(A1829="","",DATE(YEAR(B1829),MONTH(B1829),1))</f>
        <v/>
      </c>
      <c r="F1829" s="4" t="str">
        <f aca="false">IF(A1829="","",(YEAR(E1829)-YEAR(D1829))*12+MONTH(E1829)-MONTH(D1829))</f>
        <v/>
      </c>
      <c r="G1829" s="4" t="str">
        <f aca="false">IF(A1829="","",IF(COUNTIFS($A$2:A1829,A1829,$F$2:F1829,F1829)=1,1,0))</f>
        <v/>
      </c>
    </row>
    <row r="1830" customFormat="false" ht="15" hidden="false" customHeight="false" outlineLevel="0" collapsed="false">
      <c r="A1830" s="11"/>
      <c r="B1830" s="11"/>
      <c r="C1830" s="11"/>
      <c r="D1830" s="10" t="str">
        <f aca="false">IF(A1830="","",DATE(YEAR(_xlfn.MINIFS($B:$B,$A:$A,A1830)),MONTH(_xlfn.MINIFS($B:$B,$A:$A,A1830)),1))</f>
        <v/>
      </c>
      <c r="E1830" s="10" t="str">
        <f aca="false">IF(A1830="","",DATE(YEAR(B1830),MONTH(B1830),1))</f>
        <v/>
      </c>
      <c r="F1830" s="4" t="str">
        <f aca="false">IF(A1830="","",(YEAR(E1830)-YEAR(D1830))*12+MONTH(E1830)-MONTH(D1830))</f>
        <v/>
      </c>
      <c r="G1830" s="4" t="str">
        <f aca="false">IF(A1830="","",IF(COUNTIFS($A$2:A1830,A1830,$F$2:F1830,F1830)=1,1,0))</f>
        <v/>
      </c>
    </row>
    <row r="1831" customFormat="false" ht="15" hidden="false" customHeight="false" outlineLevel="0" collapsed="false">
      <c r="A1831" s="11"/>
      <c r="B1831" s="11"/>
      <c r="C1831" s="11"/>
      <c r="D1831" s="10" t="str">
        <f aca="false">IF(A1831="","",DATE(YEAR(_xlfn.MINIFS($B:$B,$A:$A,A1831)),MONTH(_xlfn.MINIFS($B:$B,$A:$A,A1831)),1))</f>
        <v/>
      </c>
      <c r="E1831" s="10" t="str">
        <f aca="false">IF(A1831="","",DATE(YEAR(B1831),MONTH(B1831),1))</f>
        <v/>
      </c>
      <c r="F1831" s="4" t="str">
        <f aca="false">IF(A1831="","",(YEAR(E1831)-YEAR(D1831))*12+MONTH(E1831)-MONTH(D1831))</f>
        <v/>
      </c>
      <c r="G1831" s="4" t="str">
        <f aca="false">IF(A1831="","",IF(COUNTIFS($A$2:A1831,A1831,$F$2:F1831,F1831)=1,1,0))</f>
        <v/>
      </c>
    </row>
    <row r="1832" customFormat="false" ht="15" hidden="false" customHeight="false" outlineLevel="0" collapsed="false">
      <c r="A1832" s="11"/>
      <c r="B1832" s="11"/>
      <c r="C1832" s="11"/>
      <c r="D1832" s="10" t="str">
        <f aca="false">IF(A1832="","",DATE(YEAR(_xlfn.MINIFS($B:$B,$A:$A,A1832)),MONTH(_xlfn.MINIFS($B:$B,$A:$A,A1832)),1))</f>
        <v/>
      </c>
      <c r="E1832" s="10" t="str">
        <f aca="false">IF(A1832="","",DATE(YEAR(B1832),MONTH(B1832),1))</f>
        <v/>
      </c>
      <c r="F1832" s="4" t="str">
        <f aca="false">IF(A1832="","",(YEAR(E1832)-YEAR(D1832))*12+MONTH(E1832)-MONTH(D1832))</f>
        <v/>
      </c>
      <c r="G1832" s="4" t="str">
        <f aca="false">IF(A1832="","",IF(COUNTIFS($A$2:A1832,A1832,$F$2:F1832,F1832)=1,1,0))</f>
        <v/>
      </c>
    </row>
    <row r="1833" customFormat="false" ht="15" hidden="false" customHeight="false" outlineLevel="0" collapsed="false">
      <c r="A1833" s="11"/>
      <c r="B1833" s="11"/>
      <c r="C1833" s="11"/>
      <c r="D1833" s="10" t="str">
        <f aca="false">IF(A1833="","",DATE(YEAR(_xlfn.MINIFS($B:$B,$A:$A,A1833)),MONTH(_xlfn.MINIFS($B:$B,$A:$A,A1833)),1))</f>
        <v/>
      </c>
      <c r="E1833" s="10" t="str">
        <f aca="false">IF(A1833="","",DATE(YEAR(B1833),MONTH(B1833),1))</f>
        <v/>
      </c>
      <c r="F1833" s="4" t="str">
        <f aca="false">IF(A1833="","",(YEAR(E1833)-YEAR(D1833))*12+MONTH(E1833)-MONTH(D1833))</f>
        <v/>
      </c>
      <c r="G1833" s="4" t="str">
        <f aca="false">IF(A1833="","",IF(COUNTIFS($A$2:A1833,A1833,$F$2:F1833,F1833)=1,1,0))</f>
        <v/>
      </c>
    </row>
    <row r="1834" customFormat="false" ht="15" hidden="false" customHeight="false" outlineLevel="0" collapsed="false">
      <c r="A1834" s="11"/>
      <c r="B1834" s="11"/>
      <c r="C1834" s="11"/>
      <c r="D1834" s="10" t="str">
        <f aca="false">IF(A1834="","",DATE(YEAR(_xlfn.MINIFS($B:$B,$A:$A,A1834)),MONTH(_xlfn.MINIFS($B:$B,$A:$A,A1834)),1))</f>
        <v/>
      </c>
      <c r="E1834" s="10" t="str">
        <f aca="false">IF(A1834="","",DATE(YEAR(B1834),MONTH(B1834),1))</f>
        <v/>
      </c>
      <c r="F1834" s="4" t="str">
        <f aca="false">IF(A1834="","",(YEAR(E1834)-YEAR(D1834))*12+MONTH(E1834)-MONTH(D1834))</f>
        <v/>
      </c>
      <c r="G1834" s="4" t="str">
        <f aca="false">IF(A1834="","",IF(COUNTIFS($A$2:A1834,A1834,$F$2:F1834,F1834)=1,1,0))</f>
        <v/>
      </c>
    </row>
    <row r="1835" customFormat="false" ht="15" hidden="false" customHeight="false" outlineLevel="0" collapsed="false">
      <c r="A1835" s="11"/>
      <c r="B1835" s="11"/>
      <c r="C1835" s="11"/>
      <c r="D1835" s="10" t="str">
        <f aca="false">IF(A1835="","",DATE(YEAR(_xlfn.MINIFS($B:$B,$A:$A,A1835)),MONTH(_xlfn.MINIFS($B:$B,$A:$A,A1835)),1))</f>
        <v/>
      </c>
      <c r="E1835" s="10" t="str">
        <f aca="false">IF(A1835="","",DATE(YEAR(B1835),MONTH(B1835),1))</f>
        <v/>
      </c>
      <c r="F1835" s="4" t="str">
        <f aca="false">IF(A1835="","",(YEAR(E1835)-YEAR(D1835))*12+MONTH(E1835)-MONTH(D1835))</f>
        <v/>
      </c>
      <c r="G1835" s="4" t="str">
        <f aca="false">IF(A1835="","",IF(COUNTIFS($A$2:A1835,A1835,$F$2:F1835,F1835)=1,1,0))</f>
        <v/>
      </c>
    </row>
    <row r="1836" customFormat="false" ht="15" hidden="false" customHeight="false" outlineLevel="0" collapsed="false">
      <c r="A1836" s="11"/>
      <c r="B1836" s="11"/>
      <c r="C1836" s="11"/>
      <c r="D1836" s="10" t="str">
        <f aca="false">IF(A1836="","",DATE(YEAR(_xlfn.MINIFS($B:$B,$A:$A,A1836)),MONTH(_xlfn.MINIFS($B:$B,$A:$A,A1836)),1))</f>
        <v/>
      </c>
      <c r="E1836" s="10" t="str">
        <f aca="false">IF(A1836="","",DATE(YEAR(B1836),MONTH(B1836),1))</f>
        <v/>
      </c>
      <c r="F1836" s="4" t="str">
        <f aca="false">IF(A1836="","",(YEAR(E1836)-YEAR(D1836))*12+MONTH(E1836)-MONTH(D1836))</f>
        <v/>
      </c>
      <c r="G1836" s="4" t="str">
        <f aca="false">IF(A1836="","",IF(COUNTIFS($A$2:A1836,A1836,$F$2:F1836,F1836)=1,1,0))</f>
        <v/>
      </c>
    </row>
    <row r="1837" customFormat="false" ht="15" hidden="false" customHeight="false" outlineLevel="0" collapsed="false">
      <c r="A1837" s="11"/>
      <c r="B1837" s="11"/>
      <c r="C1837" s="11"/>
      <c r="D1837" s="10" t="str">
        <f aca="false">IF(A1837="","",DATE(YEAR(_xlfn.MINIFS($B:$B,$A:$A,A1837)),MONTH(_xlfn.MINIFS($B:$B,$A:$A,A1837)),1))</f>
        <v/>
      </c>
      <c r="E1837" s="10" t="str">
        <f aca="false">IF(A1837="","",DATE(YEAR(B1837),MONTH(B1837),1))</f>
        <v/>
      </c>
      <c r="F1837" s="4" t="str">
        <f aca="false">IF(A1837="","",(YEAR(E1837)-YEAR(D1837))*12+MONTH(E1837)-MONTH(D1837))</f>
        <v/>
      </c>
      <c r="G1837" s="4" t="str">
        <f aca="false">IF(A1837="","",IF(COUNTIFS($A$2:A1837,A1837,$F$2:F1837,F1837)=1,1,0))</f>
        <v/>
      </c>
    </row>
    <row r="1838" customFormat="false" ht="15" hidden="false" customHeight="false" outlineLevel="0" collapsed="false">
      <c r="A1838" s="11"/>
      <c r="B1838" s="11"/>
      <c r="C1838" s="11"/>
      <c r="D1838" s="10" t="str">
        <f aca="false">IF(A1838="","",DATE(YEAR(_xlfn.MINIFS($B:$B,$A:$A,A1838)),MONTH(_xlfn.MINIFS($B:$B,$A:$A,A1838)),1))</f>
        <v/>
      </c>
      <c r="E1838" s="10" t="str">
        <f aca="false">IF(A1838="","",DATE(YEAR(B1838),MONTH(B1838),1))</f>
        <v/>
      </c>
      <c r="F1838" s="4" t="str">
        <f aca="false">IF(A1838="","",(YEAR(E1838)-YEAR(D1838))*12+MONTH(E1838)-MONTH(D1838))</f>
        <v/>
      </c>
      <c r="G1838" s="4" t="str">
        <f aca="false">IF(A1838="","",IF(COUNTIFS($A$2:A1838,A1838,$F$2:F1838,F1838)=1,1,0))</f>
        <v/>
      </c>
    </row>
    <row r="1839" customFormat="false" ht="15" hidden="false" customHeight="false" outlineLevel="0" collapsed="false">
      <c r="A1839" s="11"/>
      <c r="B1839" s="11"/>
      <c r="C1839" s="11"/>
      <c r="D1839" s="10" t="str">
        <f aca="false">IF(A1839="","",DATE(YEAR(_xlfn.MINIFS($B:$B,$A:$A,A1839)),MONTH(_xlfn.MINIFS($B:$B,$A:$A,A1839)),1))</f>
        <v/>
      </c>
      <c r="E1839" s="10" t="str">
        <f aca="false">IF(A1839="","",DATE(YEAR(B1839),MONTH(B1839),1))</f>
        <v/>
      </c>
      <c r="F1839" s="4" t="str">
        <f aca="false">IF(A1839="","",(YEAR(E1839)-YEAR(D1839))*12+MONTH(E1839)-MONTH(D1839))</f>
        <v/>
      </c>
      <c r="G1839" s="4" t="str">
        <f aca="false">IF(A1839="","",IF(COUNTIFS($A$2:A1839,A1839,$F$2:F1839,F1839)=1,1,0))</f>
        <v/>
      </c>
    </row>
    <row r="1840" customFormat="false" ht="15" hidden="false" customHeight="false" outlineLevel="0" collapsed="false">
      <c r="A1840" s="11"/>
      <c r="B1840" s="11"/>
      <c r="C1840" s="11"/>
      <c r="D1840" s="10" t="str">
        <f aca="false">IF(A1840="","",DATE(YEAR(_xlfn.MINIFS($B:$B,$A:$A,A1840)),MONTH(_xlfn.MINIFS($B:$B,$A:$A,A1840)),1))</f>
        <v/>
      </c>
      <c r="E1840" s="10" t="str">
        <f aca="false">IF(A1840="","",DATE(YEAR(B1840),MONTH(B1840),1))</f>
        <v/>
      </c>
      <c r="F1840" s="4" t="str">
        <f aca="false">IF(A1840="","",(YEAR(E1840)-YEAR(D1840))*12+MONTH(E1840)-MONTH(D1840))</f>
        <v/>
      </c>
      <c r="G1840" s="4" t="str">
        <f aca="false">IF(A1840="","",IF(COUNTIFS($A$2:A1840,A1840,$F$2:F1840,F1840)=1,1,0))</f>
        <v/>
      </c>
    </row>
    <row r="1841" customFormat="false" ht="15" hidden="false" customHeight="false" outlineLevel="0" collapsed="false">
      <c r="A1841" s="11"/>
      <c r="B1841" s="11"/>
      <c r="C1841" s="11"/>
      <c r="D1841" s="10" t="str">
        <f aca="false">IF(A1841="","",DATE(YEAR(_xlfn.MINIFS($B:$B,$A:$A,A1841)),MONTH(_xlfn.MINIFS($B:$B,$A:$A,A1841)),1))</f>
        <v/>
      </c>
      <c r="E1841" s="10" t="str">
        <f aca="false">IF(A1841="","",DATE(YEAR(B1841),MONTH(B1841),1))</f>
        <v/>
      </c>
      <c r="F1841" s="4" t="str">
        <f aca="false">IF(A1841="","",(YEAR(E1841)-YEAR(D1841))*12+MONTH(E1841)-MONTH(D1841))</f>
        <v/>
      </c>
      <c r="G1841" s="4" t="str">
        <f aca="false">IF(A1841="","",IF(COUNTIFS($A$2:A1841,A1841,$F$2:F1841,F1841)=1,1,0))</f>
        <v/>
      </c>
    </row>
    <row r="1842" customFormat="false" ht="15" hidden="false" customHeight="false" outlineLevel="0" collapsed="false">
      <c r="A1842" s="11"/>
      <c r="B1842" s="11"/>
      <c r="C1842" s="11"/>
      <c r="D1842" s="10" t="str">
        <f aca="false">IF(A1842="","",DATE(YEAR(_xlfn.MINIFS($B:$B,$A:$A,A1842)),MONTH(_xlfn.MINIFS($B:$B,$A:$A,A1842)),1))</f>
        <v/>
      </c>
      <c r="E1842" s="10" t="str">
        <f aca="false">IF(A1842="","",DATE(YEAR(B1842),MONTH(B1842),1))</f>
        <v/>
      </c>
      <c r="F1842" s="4" t="str">
        <f aca="false">IF(A1842="","",(YEAR(E1842)-YEAR(D1842))*12+MONTH(E1842)-MONTH(D1842))</f>
        <v/>
      </c>
      <c r="G1842" s="4" t="str">
        <f aca="false">IF(A1842="","",IF(COUNTIFS($A$2:A1842,A1842,$F$2:F1842,F1842)=1,1,0))</f>
        <v/>
      </c>
    </row>
    <row r="1843" customFormat="false" ht="15" hidden="false" customHeight="false" outlineLevel="0" collapsed="false">
      <c r="A1843" s="11"/>
      <c r="B1843" s="11"/>
      <c r="C1843" s="11"/>
      <c r="D1843" s="10" t="str">
        <f aca="false">IF(A1843="","",DATE(YEAR(_xlfn.MINIFS($B:$B,$A:$A,A1843)),MONTH(_xlfn.MINIFS($B:$B,$A:$A,A1843)),1))</f>
        <v/>
      </c>
      <c r="E1843" s="10" t="str">
        <f aca="false">IF(A1843="","",DATE(YEAR(B1843),MONTH(B1843),1))</f>
        <v/>
      </c>
      <c r="F1843" s="4" t="str">
        <f aca="false">IF(A1843="","",(YEAR(E1843)-YEAR(D1843))*12+MONTH(E1843)-MONTH(D1843))</f>
        <v/>
      </c>
      <c r="G1843" s="4" t="str">
        <f aca="false">IF(A1843="","",IF(COUNTIFS($A$2:A1843,A1843,$F$2:F1843,F1843)=1,1,0))</f>
        <v/>
      </c>
    </row>
    <row r="1844" customFormat="false" ht="15" hidden="false" customHeight="false" outlineLevel="0" collapsed="false">
      <c r="A1844" s="11"/>
      <c r="B1844" s="11"/>
      <c r="C1844" s="11"/>
      <c r="D1844" s="10" t="str">
        <f aca="false">IF(A1844="","",DATE(YEAR(_xlfn.MINIFS($B:$B,$A:$A,A1844)),MONTH(_xlfn.MINIFS($B:$B,$A:$A,A1844)),1))</f>
        <v/>
      </c>
      <c r="E1844" s="10" t="str">
        <f aca="false">IF(A1844="","",DATE(YEAR(B1844),MONTH(B1844),1))</f>
        <v/>
      </c>
      <c r="F1844" s="4" t="str">
        <f aca="false">IF(A1844="","",(YEAR(E1844)-YEAR(D1844))*12+MONTH(E1844)-MONTH(D1844))</f>
        <v/>
      </c>
      <c r="G1844" s="4" t="str">
        <f aca="false">IF(A1844="","",IF(COUNTIFS($A$2:A1844,A1844,$F$2:F1844,F1844)=1,1,0))</f>
        <v/>
      </c>
    </row>
    <row r="1845" customFormat="false" ht="15" hidden="false" customHeight="false" outlineLevel="0" collapsed="false">
      <c r="A1845" s="11"/>
      <c r="B1845" s="11"/>
      <c r="C1845" s="11"/>
      <c r="D1845" s="10" t="str">
        <f aca="false">IF(A1845="","",DATE(YEAR(_xlfn.MINIFS($B:$B,$A:$A,A1845)),MONTH(_xlfn.MINIFS($B:$B,$A:$A,A1845)),1))</f>
        <v/>
      </c>
      <c r="E1845" s="10" t="str">
        <f aca="false">IF(A1845="","",DATE(YEAR(B1845),MONTH(B1845),1))</f>
        <v/>
      </c>
      <c r="F1845" s="4" t="str">
        <f aca="false">IF(A1845="","",(YEAR(E1845)-YEAR(D1845))*12+MONTH(E1845)-MONTH(D1845))</f>
        <v/>
      </c>
      <c r="G1845" s="4" t="str">
        <f aca="false">IF(A1845="","",IF(COUNTIFS($A$2:A1845,A1845,$F$2:F1845,F1845)=1,1,0))</f>
        <v/>
      </c>
    </row>
    <row r="1846" customFormat="false" ht="15" hidden="false" customHeight="false" outlineLevel="0" collapsed="false">
      <c r="A1846" s="11"/>
      <c r="B1846" s="11"/>
      <c r="C1846" s="11"/>
      <c r="D1846" s="10" t="str">
        <f aca="false">IF(A1846="","",DATE(YEAR(_xlfn.MINIFS($B:$B,$A:$A,A1846)),MONTH(_xlfn.MINIFS($B:$B,$A:$A,A1846)),1))</f>
        <v/>
      </c>
      <c r="E1846" s="10" t="str">
        <f aca="false">IF(A1846="","",DATE(YEAR(B1846),MONTH(B1846),1))</f>
        <v/>
      </c>
      <c r="F1846" s="4" t="str">
        <f aca="false">IF(A1846="","",(YEAR(E1846)-YEAR(D1846))*12+MONTH(E1846)-MONTH(D1846))</f>
        <v/>
      </c>
      <c r="G1846" s="4" t="str">
        <f aca="false">IF(A1846="","",IF(COUNTIFS($A$2:A1846,A1846,$F$2:F1846,F1846)=1,1,0))</f>
        <v/>
      </c>
    </row>
    <row r="1847" customFormat="false" ht="15" hidden="false" customHeight="false" outlineLevel="0" collapsed="false">
      <c r="A1847" s="11"/>
      <c r="B1847" s="11"/>
      <c r="C1847" s="11"/>
      <c r="D1847" s="10" t="str">
        <f aca="false">IF(A1847="","",DATE(YEAR(_xlfn.MINIFS($B:$B,$A:$A,A1847)),MONTH(_xlfn.MINIFS($B:$B,$A:$A,A1847)),1))</f>
        <v/>
      </c>
      <c r="E1847" s="10" t="str">
        <f aca="false">IF(A1847="","",DATE(YEAR(B1847),MONTH(B1847),1))</f>
        <v/>
      </c>
      <c r="F1847" s="4" t="str">
        <f aca="false">IF(A1847="","",(YEAR(E1847)-YEAR(D1847))*12+MONTH(E1847)-MONTH(D1847))</f>
        <v/>
      </c>
      <c r="G1847" s="4" t="str">
        <f aca="false">IF(A1847="","",IF(COUNTIFS($A$2:A1847,A1847,$F$2:F1847,F1847)=1,1,0))</f>
        <v/>
      </c>
    </row>
    <row r="1848" customFormat="false" ht="15" hidden="false" customHeight="false" outlineLevel="0" collapsed="false">
      <c r="A1848" s="11"/>
      <c r="B1848" s="11"/>
      <c r="C1848" s="11"/>
      <c r="D1848" s="10" t="str">
        <f aca="false">IF(A1848="","",DATE(YEAR(_xlfn.MINIFS($B:$B,$A:$A,A1848)),MONTH(_xlfn.MINIFS($B:$B,$A:$A,A1848)),1))</f>
        <v/>
      </c>
      <c r="E1848" s="10" t="str">
        <f aca="false">IF(A1848="","",DATE(YEAR(B1848),MONTH(B1848),1))</f>
        <v/>
      </c>
      <c r="F1848" s="4" t="str">
        <f aca="false">IF(A1848="","",(YEAR(E1848)-YEAR(D1848))*12+MONTH(E1848)-MONTH(D1848))</f>
        <v/>
      </c>
      <c r="G1848" s="4" t="str">
        <f aca="false">IF(A1848="","",IF(COUNTIFS($A$2:A1848,A1848,$F$2:F1848,F1848)=1,1,0))</f>
        <v/>
      </c>
    </row>
    <row r="1849" customFormat="false" ht="15" hidden="false" customHeight="false" outlineLevel="0" collapsed="false">
      <c r="A1849" s="11"/>
      <c r="B1849" s="11"/>
      <c r="C1849" s="11"/>
      <c r="D1849" s="10" t="str">
        <f aca="false">IF(A1849="","",DATE(YEAR(_xlfn.MINIFS($B:$B,$A:$A,A1849)),MONTH(_xlfn.MINIFS($B:$B,$A:$A,A1849)),1))</f>
        <v/>
      </c>
      <c r="E1849" s="10" t="str">
        <f aca="false">IF(A1849="","",DATE(YEAR(B1849),MONTH(B1849),1))</f>
        <v/>
      </c>
      <c r="F1849" s="4" t="str">
        <f aca="false">IF(A1849="","",(YEAR(E1849)-YEAR(D1849))*12+MONTH(E1849)-MONTH(D1849))</f>
        <v/>
      </c>
      <c r="G1849" s="4" t="str">
        <f aca="false">IF(A1849="","",IF(COUNTIFS($A$2:A1849,A1849,$F$2:F1849,F1849)=1,1,0))</f>
        <v/>
      </c>
    </row>
    <row r="1850" customFormat="false" ht="15" hidden="false" customHeight="false" outlineLevel="0" collapsed="false">
      <c r="A1850" s="11"/>
      <c r="B1850" s="11"/>
      <c r="C1850" s="11"/>
      <c r="D1850" s="10" t="str">
        <f aca="false">IF(A1850="","",DATE(YEAR(_xlfn.MINIFS($B:$B,$A:$A,A1850)),MONTH(_xlfn.MINIFS($B:$B,$A:$A,A1850)),1))</f>
        <v/>
      </c>
      <c r="E1850" s="10" t="str">
        <f aca="false">IF(A1850="","",DATE(YEAR(B1850),MONTH(B1850),1))</f>
        <v/>
      </c>
      <c r="F1850" s="4" t="str">
        <f aca="false">IF(A1850="","",(YEAR(E1850)-YEAR(D1850))*12+MONTH(E1850)-MONTH(D1850))</f>
        <v/>
      </c>
      <c r="G1850" s="4" t="str">
        <f aca="false">IF(A1850="","",IF(COUNTIFS($A$2:A1850,A1850,$F$2:F1850,F1850)=1,1,0))</f>
        <v/>
      </c>
    </row>
    <row r="1851" customFormat="false" ht="15" hidden="false" customHeight="false" outlineLevel="0" collapsed="false">
      <c r="A1851" s="11"/>
      <c r="B1851" s="11"/>
      <c r="C1851" s="11"/>
      <c r="D1851" s="10" t="str">
        <f aca="false">IF(A1851="","",DATE(YEAR(_xlfn.MINIFS($B:$B,$A:$A,A1851)),MONTH(_xlfn.MINIFS($B:$B,$A:$A,A1851)),1))</f>
        <v/>
      </c>
      <c r="E1851" s="10" t="str">
        <f aca="false">IF(A1851="","",DATE(YEAR(B1851),MONTH(B1851),1))</f>
        <v/>
      </c>
      <c r="F1851" s="4" t="str">
        <f aca="false">IF(A1851="","",(YEAR(E1851)-YEAR(D1851))*12+MONTH(E1851)-MONTH(D1851))</f>
        <v/>
      </c>
      <c r="G1851" s="4" t="str">
        <f aca="false">IF(A1851="","",IF(COUNTIFS($A$2:A1851,A1851,$F$2:F1851,F1851)=1,1,0))</f>
        <v/>
      </c>
    </row>
    <row r="1852" customFormat="false" ht="15" hidden="false" customHeight="false" outlineLevel="0" collapsed="false">
      <c r="A1852" s="11"/>
      <c r="B1852" s="11"/>
      <c r="C1852" s="11"/>
      <c r="D1852" s="10" t="str">
        <f aca="false">IF(A1852="","",DATE(YEAR(_xlfn.MINIFS($B:$B,$A:$A,A1852)),MONTH(_xlfn.MINIFS($B:$B,$A:$A,A1852)),1))</f>
        <v/>
      </c>
      <c r="E1852" s="10" t="str">
        <f aca="false">IF(A1852="","",DATE(YEAR(B1852),MONTH(B1852),1))</f>
        <v/>
      </c>
      <c r="F1852" s="4" t="str">
        <f aca="false">IF(A1852="","",(YEAR(E1852)-YEAR(D1852))*12+MONTH(E1852)-MONTH(D1852))</f>
        <v/>
      </c>
      <c r="G1852" s="4" t="str">
        <f aca="false">IF(A1852="","",IF(COUNTIFS($A$2:A1852,A1852,$F$2:F1852,F1852)=1,1,0))</f>
        <v/>
      </c>
    </row>
    <row r="1853" customFormat="false" ht="15" hidden="false" customHeight="false" outlineLevel="0" collapsed="false">
      <c r="A1853" s="11"/>
      <c r="B1853" s="11"/>
      <c r="C1853" s="11"/>
      <c r="D1853" s="10" t="str">
        <f aca="false">IF(A1853="","",DATE(YEAR(_xlfn.MINIFS($B:$B,$A:$A,A1853)),MONTH(_xlfn.MINIFS($B:$B,$A:$A,A1853)),1))</f>
        <v/>
      </c>
      <c r="E1853" s="10" t="str">
        <f aca="false">IF(A1853="","",DATE(YEAR(B1853),MONTH(B1853),1))</f>
        <v/>
      </c>
      <c r="F1853" s="4" t="str">
        <f aca="false">IF(A1853="","",(YEAR(E1853)-YEAR(D1853))*12+MONTH(E1853)-MONTH(D1853))</f>
        <v/>
      </c>
      <c r="G1853" s="4" t="str">
        <f aca="false">IF(A1853="","",IF(COUNTIFS($A$2:A1853,A1853,$F$2:F1853,F1853)=1,1,0))</f>
        <v/>
      </c>
    </row>
    <row r="1854" customFormat="false" ht="15" hidden="false" customHeight="false" outlineLevel="0" collapsed="false">
      <c r="A1854" s="11"/>
      <c r="B1854" s="11"/>
      <c r="C1854" s="11"/>
      <c r="D1854" s="10" t="str">
        <f aca="false">IF(A1854="","",DATE(YEAR(_xlfn.MINIFS($B:$B,$A:$A,A1854)),MONTH(_xlfn.MINIFS($B:$B,$A:$A,A1854)),1))</f>
        <v/>
      </c>
      <c r="E1854" s="10" t="str">
        <f aca="false">IF(A1854="","",DATE(YEAR(B1854),MONTH(B1854),1))</f>
        <v/>
      </c>
      <c r="F1854" s="4" t="str">
        <f aca="false">IF(A1854="","",(YEAR(E1854)-YEAR(D1854))*12+MONTH(E1854)-MONTH(D1854))</f>
        <v/>
      </c>
      <c r="G1854" s="4" t="str">
        <f aca="false">IF(A1854="","",IF(COUNTIFS($A$2:A1854,A1854,$F$2:F1854,F1854)=1,1,0))</f>
        <v/>
      </c>
    </row>
    <row r="1855" customFormat="false" ht="15" hidden="false" customHeight="false" outlineLevel="0" collapsed="false">
      <c r="A1855" s="11"/>
      <c r="B1855" s="11"/>
      <c r="C1855" s="11"/>
      <c r="D1855" s="10" t="str">
        <f aca="false">IF(A1855="","",DATE(YEAR(_xlfn.MINIFS($B:$B,$A:$A,A1855)),MONTH(_xlfn.MINIFS($B:$B,$A:$A,A1855)),1))</f>
        <v/>
      </c>
      <c r="E1855" s="10" t="str">
        <f aca="false">IF(A1855="","",DATE(YEAR(B1855),MONTH(B1855),1))</f>
        <v/>
      </c>
      <c r="F1855" s="4" t="str">
        <f aca="false">IF(A1855="","",(YEAR(E1855)-YEAR(D1855))*12+MONTH(E1855)-MONTH(D1855))</f>
        <v/>
      </c>
      <c r="G1855" s="4" t="str">
        <f aca="false">IF(A1855="","",IF(COUNTIFS($A$2:A1855,A1855,$F$2:F1855,F1855)=1,1,0))</f>
        <v/>
      </c>
    </row>
    <row r="1856" customFormat="false" ht="15" hidden="false" customHeight="false" outlineLevel="0" collapsed="false">
      <c r="A1856" s="11"/>
      <c r="B1856" s="11"/>
      <c r="C1856" s="11"/>
      <c r="D1856" s="10" t="str">
        <f aca="false">IF(A1856="","",DATE(YEAR(_xlfn.MINIFS($B:$B,$A:$A,A1856)),MONTH(_xlfn.MINIFS($B:$B,$A:$A,A1856)),1))</f>
        <v/>
      </c>
      <c r="E1856" s="10" t="str">
        <f aca="false">IF(A1856="","",DATE(YEAR(B1856),MONTH(B1856),1))</f>
        <v/>
      </c>
      <c r="F1856" s="4" t="str">
        <f aca="false">IF(A1856="","",(YEAR(E1856)-YEAR(D1856))*12+MONTH(E1856)-MONTH(D1856))</f>
        <v/>
      </c>
      <c r="G1856" s="4" t="str">
        <f aca="false">IF(A1856="","",IF(COUNTIFS($A$2:A1856,A1856,$F$2:F1856,F1856)=1,1,0))</f>
        <v/>
      </c>
    </row>
    <row r="1857" customFormat="false" ht="15" hidden="false" customHeight="false" outlineLevel="0" collapsed="false">
      <c r="A1857" s="11"/>
      <c r="B1857" s="11"/>
      <c r="C1857" s="11"/>
      <c r="D1857" s="10" t="str">
        <f aca="false">IF(A1857="","",DATE(YEAR(_xlfn.MINIFS($B:$B,$A:$A,A1857)),MONTH(_xlfn.MINIFS($B:$B,$A:$A,A1857)),1))</f>
        <v/>
      </c>
      <c r="E1857" s="10" t="str">
        <f aca="false">IF(A1857="","",DATE(YEAR(B1857),MONTH(B1857),1))</f>
        <v/>
      </c>
      <c r="F1857" s="4" t="str">
        <f aca="false">IF(A1857="","",(YEAR(E1857)-YEAR(D1857))*12+MONTH(E1857)-MONTH(D1857))</f>
        <v/>
      </c>
      <c r="G1857" s="4" t="str">
        <f aca="false">IF(A1857="","",IF(COUNTIFS($A$2:A1857,A1857,$F$2:F1857,F1857)=1,1,0))</f>
        <v/>
      </c>
    </row>
    <row r="1858" customFormat="false" ht="15" hidden="false" customHeight="false" outlineLevel="0" collapsed="false">
      <c r="A1858" s="11"/>
      <c r="B1858" s="11"/>
      <c r="C1858" s="11"/>
      <c r="D1858" s="10" t="str">
        <f aca="false">IF(A1858="","",DATE(YEAR(_xlfn.MINIFS($B:$B,$A:$A,A1858)),MONTH(_xlfn.MINIFS($B:$B,$A:$A,A1858)),1))</f>
        <v/>
      </c>
      <c r="E1858" s="10" t="str">
        <f aca="false">IF(A1858="","",DATE(YEAR(B1858),MONTH(B1858),1))</f>
        <v/>
      </c>
      <c r="F1858" s="4" t="str">
        <f aca="false">IF(A1858="","",(YEAR(E1858)-YEAR(D1858))*12+MONTH(E1858)-MONTH(D1858))</f>
        <v/>
      </c>
      <c r="G1858" s="4" t="str">
        <f aca="false">IF(A1858="","",IF(COUNTIFS($A$2:A1858,A1858,$F$2:F1858,F1858)=1,1,0))</f>
        <v/>
      </c>
    </row>
    <row r="1859" customFormat="false" ht="15" hidden="false" customHeight="false" outlineLevel="0" collapsed="false">
      <c r="A1859" s="11"/>
      <c r="B1859" s="11"/>
      <c r="C1859" s="11"/>
      <c r="D1859" s="10" t="str">
        <f aca="false">IF(A1859="","",DATE(YEAR(_xlfn.MINIFS($B:$B,$A:$A,A1859)),MONTH(_xlfn.MINIFS($B:$B,$A:$A,A1859)),1))</f>
        <v/>
      </c>
      <c r="E1859" s="10" t="str">
        <f aca="false">IF(A1859="","",DATE(YEAR(B1859),MONTH(B1859),1))</f>
        <v/>
      </c>
      <c r="F1859" s="4" t="str">
        <f aca="false">IF(A1859="","",(YEAR(E1859)-YEAR(D1859))*12+MONTH(E1859)-MONTH(D1859))</f>
        <v/>
      </c>
      <c r="G1859" s="4" t="str">
        <f aca="false">IF(A1859="","",IF(COUNTIFS($A$2:A1859,A1859,$F$2:F1859,F1859)=1,1,0))</f>
        <v/>
      </c>
    </row>
    <row r="1860" customFormat="false" ht="15" hidden="false" customHeight="false" outlineLevel="0" collapsed="false">
      <c r="A1860" s="11"/>
      <c r="B1860" s="11"/>
      <c r="C1860" s="11"/>
      <c r="D1860" s="10" t="str">
        <f aca="false">IF(A1860="","",DATE(YEAR(_xlfn.MINIFS($B:$B,$A:$A,A1860)),MONTH(_xlfn.MINIFS($B:$B,$A:$A,A1860)),1))</f>
        <v/>
      </c>
      <c r="E1860" s="10" t="str">
        <f aca="false">IF(A1860="","",DATE(YEAR(B1860),MONTH(B1860),1))</f>
        <v/>
      </c>
      <c r="F1860" s="4" t="str">
        <f aca="false">IF(A1860="","",(YEAR(E1860)-YEAR(D1860))*12+MONTH(E1860)-MONTH(D1860))</f>
        <v/>
      </c>
      <c r="G1860" s="4" t="str">
        <f aca="false">IF(A1860="","",IF(COUNTIFS($A$2:A1860,A1860,$F$2:F1860,F1860)=1,1,0))</f>
        <v/>
      </c>
    </row>
    <row r="1861" customFormat="false" ht="15" hidden="false" customHeight="false" outlineLevel="0" collapsed="false">
      <c r="A1861" s="11"/>
      <c r="B1861" s="11"/>
      <c r="C1861" s="11"/>
      <c r="D1861" s="10" t="str">
        <f aca="false">IF(A1861="","",DATE(YEAR(_xlfn.MINIFS($B:$B,$A:$A,A1861)),MONTH(_xlfn.MINIFS($B:$B,$A:$A,A1861)),1))</f>
        <v/>
      </c>
      <c r="E1861" s="10" t="str">
        <f aca="false">IF(A1861="","",DATE(YEAR(B1861),MONTH(B1861),1))</f>
        <v/>
      </c>
      <c r="F1861" s="4" t="str">
        <f aca="false">IF(A1861="","",(YEAR(E1861)-YEAR(D1861))*12+MONTH(E1861)-MONTH(D1861))</f>
        <v/>
      </c>
      <c r="G1861" s="4" t="str">
        <f aca="false">IF(A1861="","",IF(COUNTIFS($A$2:A1861,A1861,$F$2:F1861,F1861)=1,1,0))</f>
        <v/>
      </c>
    </row>
    <row r="1862" customFormat="false" ht="15" hidden="false" customHeight="false" outlineLevel="0" collapsed="false">
      <c r="A1862" s="11"/>
      <c r="B1862" s="11"/>
      <c r="C1862" s="11"/>
      <c r="D1862" s="10" t="str">
        <f aca="false">IF(A1862="","",DATE(YEAR(_xlfn.MINIFS($B:$B,$A:$A,A1862)),MONTH(_xlfn.MINIFS($B:$B,$A:$A,A1862)),1))</f>
        <v/>
      </c>
      <c r="E1862" s="10" t="str">
        <f aca="false">IF(A1862="","",DATE(YEAR(B1862),MONTH(B1862),1))</f>
        <v/>
      </c>
      <c r="F1862" s="4" t="str">
        <f aca="false">IF(A1862="","",(YEAR(E1862)-YEAR(D1862))*12+MONTH(E1862)-MONTH(D1862))</f>
        <v/>
      </c>
      <c r="G1862" s="4" t="str">
        <f aca="false">IF(A1862="","",IF(COUNTIFS($A$2:A1862,A1862,$F$2:F1862,F1862)=1,1,0))</f>
        <v/>
      </c>
    </row>
    <row r="1863" customFormat="false" ht="15" hidden="false" customHeight="false" outlineLevel="0" collapsed="false">
      <c r="A1863" s="11"/>
      <c r="B1863" s="11"/>
      <c r="C1863" s="11"/>
      <c r="D1863" s="10" t="str">
        <f aca="false">IF(A1863="","",DATE(YEAR(_xlfn.MINIFS($B:$B,$A:$A,A1863)),MONTH(_xlfn.MINIFS($B:$B,$A:$A,A1863)),1))</f>
        <v/>
      </c>
      <c r="E1863" s="10" t="str">
        <f aca="false">IF(A1863="","",DATE(YEAR(B1863),MONTH(B1863),1))</f>
        <v/>
      </c>
      <c r="F1863" s="4" t="str">
        <f aca="false">IF(A1863="","",(YEAR(E1863)-YEAR(D1863))*12+MONTH(E1863)-MONTH(D1863))</f>
        <v/>
      </c>
      <c r="G1863" s="4" t="str">
        <f aca="false">IF(A1863="","",IF(COUNTIFS($A$2:A1863,A1863,$F$2:F1863,F1863)=1,1,0))</f>
        <v/>
      </c>
    </row>
    <row r="1864" customFormat="false" ht="15" hidden="false" customHeight="false" outlineLevel="0" collapsed="false">
      <c r="A1864" s="11"/>
      <c r="B1864" s="11"/>
      <c r="C1864" s="11"/>
      <c r="D1864" s="10" t="str">
        <f aca="false">IF(A1864="","",DATE(YEAR(_xlfn.MINIFS($B:$B,$A:$A,A1864)),MONTH(_xlfn.MINIFS($B:$B,$A:$A,A1864)),1))</f>
        <v/>
      </c>
      <c r="E1864" s="10" t="str">
        <f aca="false">IF(A1864="","",DATE(YEAR(B1864),MONTH(B1864),1))</f>
        <v/>
      </c>
      <c r="F1864" s="4" t="str">
        <f aca="false">IF(A1864="","",(YEAR(E1864)-YEAR(D1864))*12+MONTH(E1864)-MONTH(D1864))</f>
        <v/>
      </c>
      <c r="G1864" s="4" t="str">
        <f aca="false">IF(A1864="","",IF(COUNTIFS($A$2:A1864,A1864,$F$2:F1864,F1864)=1,1,0))</f>
        <v/>
      </c>
    </row>
    <row r="1865" customFormat="false" ht="15" hidden="false" customHeight="false" outlineLevel="0" collapsed="false">
      <c r="A1865" s="11"/>
      <c r="B1865" s="11"/>
      <c r="C1865" s="11"/>
      <c r="D1865" s="10" t="str">
        <f aca="false">IF(A1865="","",DATE(YEAR(_xlfn.MINIFS($B:$B,$A:$A,A1865)),MONTH(_xlfn.MINIFS($B:$B,$A:$A,A1865)),1))</f>
        <v/>
      </c>
      <c r="E1865" s="10" t="str">
        <f aca="false">IF(A1865="","",DATE(YEAR(B1865),MONTH(B1865),1))</f>
        <v/>
      </c>
      <c r="F1865" s="4" t="str">
        <f aca="false">IF(A1865="","",(YEAR(E1865)-YEAR(D1865))*12+MONTH(E1865)-MONTH(D1865))</f>
        <v/>
      </c>
      <c r="G1865" s="4" t="str">
        <f aca="false">IF(A1865="","",IF(COUNTIFS($A$2:A1865,A1865,$F$2:F1865,F1865)=1,1,0))</f>
        <v/>
      </c>
    </row>
    <row r="1866" customFormat="false" ht="15" hidden="false" customHeight="false" outlineLevel="0" collapsed="false">
      <c r="A1866" s="11"/>
      <c r="B1866" s="11"/>
      <c r="C1866" s="11"/>
      <c r="D1866" s="10" t="str">
        <f aca="false">IF(A1866="","",DATE(YEAR(_xlfn.MINIFS($B:$B,$A:$A,A1866)),MONTH(_xlfn.MINIFS($B:$B,$A:$A,A1866)),1))</f>
        <v/>
      </c>
      <c r="E1866" s="10" t="str">
        <f aca="false">IF(A1866="","",DATE(YEAR(B1866),MONTH(B1866),1))</f>
        <v/>
      </c>
      <c r="F1866" s="4" t="str">
        <f aca="false">IF(A1866="","",(YEAR(E1866)-YEAR(D1866))*12+MONTH(E1866)-MONTH(D1866))</f>
        <v/>
      </c>
      <c r="G1866" s="4" t="str">
        <f aca="false">IF(A1866="","",IF(COUNTIFS($A$2:A1866,A1866,$F$2:F1866,F1866)=1,1,0))</f>
        <v/>
      </c>
    </row>
    <row r="1867" customFormat="false" ht="15" hidden="false" customHeight="false" outlineLevel="0" collapsed="false">
      <c r="A1867" s="11"/>
      <c r="B1867" s="11"/>
      <c r="C1867" s="11"/>
      <c r="D1867" s="10" t="str">
        <f aca="false">IF(A1867="","",DATE(YEAR(_xlfn.MINIFS($B:$B,$A:$A,A1867)),MONTH(_xlfn.MINIFS($B:$B,$A:$A,A1867)),1))</f>
        <v/>
      </c>
      <c r="E1867" s="10" t="str">
        <f aca="false">IF(A1867="","",DATE(YEAR(B1867),MONTH(B1867),1))</f>
        <v/>
      </c>
      <c r="F1867" s="4" t="str">
        <f aca="false">IF(A1867="","",(YEAR(E1867)-YEAR(D1867))*12+MONTH(E1867)-MONTH(D1867))</f>
        <v/>
      </c>
      <c r="G1867" s="4" t="str">
        <f aca="false">IF(A1867="","",IF(COUNTIFS($A$2:A1867,A1867,$F$2:F1867,F1867)=1,1,0))</f>
        <v/>
      </c>
    </row>
    <row r="1868" customFormat="false" ht="15" hidden="false" customHeight="false" outlineLevel="0" collapsed="false">
      <c r="A1868" s="11"/>
      <c r="B1868" s="11"/>
      <c r="C1868" s="11"/>
      <c r="D1868" s="10" t="str">
        <f aca="false">IF(A1868="","",DATE(YEAR(_xlfn.MINIFS($B:$B,$A:$A,A1868)),MONTH(_xlfn.MINIFS($B:$B,$A:$A,A1868)),1))</f>
        <v/>
      </c>
      <c r="E1868" s="10" t="str">
        <f aca="false">IF(A1868="","",DATE(YEAR(B1868),MONTH(B1868),1))</f>
        <v/>
      </c>
      <c r="F1868" s="4" t="str">
        <f aca="false">IF(A1868="","",(YEAR(E1868)-YEAR(D1868))*12+MONTH(E1868)-MONTH(D1868))</f>
        <v/>
      </c>
      <c r="G1868" s="4" t="str">
        <f aca="false">IF(A1868="","",IF(COUNTIFS($A$2:A1868,A1868,$F$2:F1868,F1868)=1,1,0))</f>
        <v/>
      </c>
    </row>
    <row r="1869" customFormat="false" ht="15" hidden="false" customHeight="false" outlineLevel="0" collapsed="false">
      <c r="A1869" s="11"/>
      <c r="B1869" s="11"/>
      <c r="C1869" s="11"/>
      <c r="D1869" s="10" t="str">
        <f aca="false">IF(A1869="","",DATE(YEAR(_xlfn.MINIFS($B:$B,$A:$A,A1869)),MONTH(_xlfn.MINIFS($B:$B,$A:$A,A1869)),1))</f>
        <v/>
      </c>
      <c r="E1869" s="10" t="str">
        <f aca="false">IF(A1869="","",DATE(YEAR(B1869),MONTH(B1869),1))</f>
        <v/>
      </c>
      <c r="F1869" s="4" t="str">
        <f aca="false">IF(A1869="","",(YEAR(E1869)-YEAR(D1869))*12+MONTH(E1869)-MONTH(D1869))</f>
        <v/>
      </c>
      <c r="G1869" s="4" t="str">
        <f aca="false">IF(A1869="","",IF(COUNTIFS($A$2:A1869,A1869,$F$2:F1869,F1869)=1,1,0))</f>
        <v/>
      </c>
    </row>
    <row r="1870" customFormat="false" ht="15" hidden="false" customHeight="false" outlineLevel="0" collapsed="false">
      <c r="A1870" s="11"/>
      <c r="B1870" s="11"/>
      <c r="C1870" s="11"/>
      <c r="D1870" s="10" t="str">
        <f aca="false">IF(A1870="","",DATE(YEAR(_xlfn.MINIFS($B:$B,$A:$A,A1870)),MONTH(_xlfn.MINIFS($B:$B,$A:$A,A1870)),1))</f>
        <v/>
      </c>
      <c r="E1870" s="10" t="str">
        <f aca="false">IF(A1870="","",DATE(YEAR(B1870),MONTH(B1870),1))</f>
        <v/>
      </c>
      <c r="F1870" s="4" t="str">
        <f aca="false">IF(A1870="","",(YEAR(E1870)-YEAR(D1870))*12+MONTH(E1870)-MONTH(D1870))</f>
        <v/>
      </c>
      <c r="G1870" s="4" t="str">
        <f aca="false">IF(A1870="","",IF(COUNTIFS($A$2:A1870,A1870,$F$2:F1870,F1870)=1,1,0))</f>
        <v/>
      </c>
    </row>
    <row r="1871" customFormat="false" ht="15" hidden="false" customHeight="false" outlineLevel="0" collapsed="false">
      <c r="A1871" s="11"/>
      <c r="B1871" s="11"/>
      <c r="C1871" s="11"/>
      <c r="D1871" s="10" t="str">
        <f aca="false">IF(A1871="","",DATE(YEAR(_xlfn.MINIFS($B:$B,$A:$A,A1871)),MONTH(_xlfn.MINIFS($B:$B,$A:$A,A1871)),1))</f>
        <v/>
      </c>
      <c r="E1871" s="10" t="str">
        <f aca="false">IF(A1871="","",DATE(YEAR(B1871),MONTH(B1871),1))</f>
        <v/>
      </c>
      <c r="F1871" s="4" t="str">
        <f aca="false">IF(A1871="","",(YEAR(E1871)-YEAR(D1871))*12+MONTH(E1871)-MONTH(D1871))</f>
        <v/>
      </c>
      <c r="G1871" s="4" t="str">
        <f aca="false">IF(A1871="","",IF(COUNTIFS($A$2:A1871,A1871,$F$2:F1871,F1871)=1,1,0))</f>
        <v/>
      </c>
    </row>
    <row r="1872" customFormat="false" ht="15" hidden="false" customHeight="false" outlineLevel="0" collapsed="false">
      <c r="A1872" s="11"/>
      <c r="B1872" s="11"/>
      <c r="C1872" s="11"/>
      <c r="D1872" s="10" t="str">
        <f aca="false">IF(A1872="","",DATE(YEAR(_xlfn.MINIFS($B:$B,$A:$A,A1872)),MONTH(_xlfn.MINIFS($B:$B,$A:$A,A1872)),1))</f>
        <v/>
      </c>
      <c r="E1872" s="10" t="str">
        <f aca="false">IF(A1872="","",DATE(YEAR(B1872),MONTH(B1872),1))</f>
        <v/>
      </c>
      <c r="F1872" s="4" t="str">
        <f aca="false">IF(A1872="","",(YEAR(E1872)-YEAR(D1872))*12+MONTH(E1872)-MONTH(D1872))</f>
        <v/>
      </c>
      <c r="G1872" s="4" t="str">
        <f aca="false">IF(A1872="","",IF(COUNTIFS($A$2:A1872,A1872,$F$2:F1872,F1872)=1,1,0))</f>
        <v/>
      </c>
    </row>
    <row r="1873" customFormat="false" ht="15" hidden="false" customHeight="false" outlineLevel="0" collapsed="false">
      <c r="A1873" s="11"/>
      <c r="B1873" s="11"/>
      <c r="C1873" s="11"/>
      <c r="D1873" s="10" t="str">
        <f aca="false">IF(A1873="","",DATE(YEAR(_xlfn.MINIFS($B:$B,$A:$A,A1873)),MONTH(_xlfn.MINIFS($B:$B,$A:$A,A1873)),1))</f>
        <v/>
      </c>
      <c r="E1873" s="10" t="str">
        <f aca="false">IF(A1873="","",DATE(YEAR(B1873),MONTH(B1873),1))</f>
        <v/>
      </c>
      <c r="F1873" s="4" t="str">
        <f aca="false">IF(A1873="","",(YEAR(E1873)-YEAR(D1873))*12+MONTH(E1873)-MONTH(D1873))</f>
        <v/>
      </c>
      <c r="G1873" s="4" t="str">
        <f aca="false">IF(A1873="","",IF(COUNTIFS($A$2:A1873,A1873,$F$2:F1873,F1873)=1,1,0))</f>
        <v/>
      </c>
    </row>
    <row r="1874" customFormat="false" ht="15" hidden="false" customHeight="false" outlineLevel="0" collapsed="false">
      <c r="A1874" s="11"/>
      <c r="B1874" s="11"/>
      <c r="C1874" s="11"/>
      <c r="D1874" s="10" t="str">
        <f aca="false">IF(A1874="","",DATE(YEAR(_xlfn.MINIFS($B:$B,$A:$A,A1874)),MONTH(_xlfn.MINIFS($B:$B,$A:$A,A1874)),1))</f>
        <v/>
      </c>
      <c r="E1874" s="10" t="str">
        <f aca="false">IF(A1874="","",DATE(YEAR(B1874),MONTH(B1874),1))</f>
        <v/>
      </c>
      <c r="F1874" s="4" t="str">
        <f aca="false">IF(A1874="","",(YEAR(E1874)-YEAR(D1874))*12+MONTH(E1874)-MONTH(D1874))</f>
        <v/>
      </c>
      <c r="G1874" s="4" t="str">
        <f aca="false">IF(A1874="","",IF(COUNTIFS($A$2:A1874,A1874,$F$2:F1874,F1874)=1,1,0))</f>
        <v/>
      </c>
    </row>
    <row r="1875" customFormat="false" ht="15" hidden="false" customHeight="false" outlineLevel="0" collapsed="false">
      <c r="A1875" s="11"/>
      <c r="B1875" s="11"/>
      <c r="C1875" s="11"/>
      <c r="D1875" s="10" t="str">
        <f aca="false">IF(A1875="","",DATE(YEAR(_xlfn.MINIFS($B:$B,$A:$A,A1875)),MONTH(_xlfn.MINIFS($B:$B,$A:$A,A1875)),1))</f>
        <v/>
      </c>
      <c r="E1875" s="10" t="str">
        <f aca="false">IF(A1875="","",DATE(YEAR(B1875),MONTH(B1875),1))</f>
        <v/>
      </c>
      <c r="F1875" s="4" t="str">
        <f aca="false">IF(A1875="","",(YEAR(E1875)-YEAR(D1875))*12+MONTH(E1875)-MONTH(D1875))</f>
        <v/>
      </c>
      <c r="G1875" s="4" t="str">
        <f aca="false">IF(A1875="","",IF(COUNTIFS($A$2:A1875,A1875,$F$2:F1875,F1875)=1,1,0))</f>
        <v/>
      </c>
    </row>
    <row r="1876" customFormat="false" ht="15" hidden="false" customHeight="false" outlineLevel="0" collapsed="false">
      <c r="A1876" s="11"/>
      <c r="B1876" s="11"/>
      <c r="C1876" s="11"/>
      <c r="D1876" s="10" t="str">
        <f aca="false">IF(A1876="","",DATE(YEAR(_xlfn.MINIFS($B:$B,$A:$A,A1876)),MONTH(_xlfn.MINIFS($B:$B,$A:$A,A1876)),1))</f>
        <v/>
      </c>
      <c r="E1876" s="10" t="str">
        <f aca="false">IF(A1876="","",DATE(YEAR(B1876),MONTH(B1876),1))</f>
        <v/>
      </c>
      <c r="F1876" s="4" t="str">
        <f aca="false">IF(A1876="","",(YEAR(E1876)-YEAR(D1876))*12+MONTH(E1876)-MONTH(D1876))</f>
        <v/>
      </c>
      <c r="G1876" s="4" t="str">
        <f aca="false">IF(A1876="","",IF(COUNTIFS($A$2:A1876,A1876,$F$2:F1876,F1876)=1,1,0))</f>
        <v/>
      </c>
    </row>
    <row r="1877" customFormat="false" ht="15" hidden="false" customHeight="false" outlineLevel="0" collapsed="false">
      <c r="A1877" s="11"/>
      <c r="B1877" s="11"/>
      <c r="C1877" s="11"/>
      <c r="D1877" s="10" t="str">
        <f aca="false">IF(A1877="","",DATE(YEAR(_xlfn.MINIFS($B:$B,$A:$A,A1877)),MONTH(_xlfn.MINIFS($B:$B,$A:$A,A1877)),1))</f>
        <v/>
      </c>
      <c r="E1877" s="10" t="str">
        <f aca="false">IF(A1877="","",DATE(YEAR(B1877),MONTH(B1877),1))</f>
        <v/>
      </c>
      <c r="F1877" s="4" t="str">
        <f aca="false">IF(A1877="","",(YEAR(E1877)-YEAR(D1877))*12+MONTH(E1877)-MONTH(D1877))</f>
        <v/>
      </c>
      <c r="G1877" s="4" t="str">
        <f aca="false">IF(A1877="","",IF(COUNTIFS($A$2:A1877,A1877,$F$2:F1877,F1877)=1,1,0))</f>
        <v/>
      </c>
    </row>
    <row r="1878" customFormat="false" ht="15" hidden="false" customHeight="false" outlineLevel="0" collapsed="false">
      <c r="A1878" s="11"/>
      <c r="B1878" s="11"/>
      <c r="C1878" s="11"/>
      <c r="D1878" s="10" t="str">
        <f aca="false">IF(A1878="","",DATE(YEAR(_xlfn.MINIFS($B:$B,$A:$A,A1878)),MONTH(_xlfn.MINIFS($B:$B,$A:$A,A1878)),1))</f>
        <v/>
      </c>
      <c r="E1878" s="10" t="str">
        <f aca="false">IF(A1878="","",DATE(YEAR(B1878),MONTH(B1878),1))</f>
        <v/>
      </c>
      <c r="F1878" s="4" t="str">
        <f aca="false">IF(A1878="","",(YEAR(E1878)-YEAR(D1878))*12+MONTH(E1878)-MONTH(D1878))</f>
        <v/>
      </c>
      <c r="G1878" s="4" t="str">
        <f aca="false">IF(A1878="","",IF(COUNTIFS($A$2:A1878,A1878,$F$2:F1878,F1878)=1,1,0))</f>
        <v/>
      </c>
    </row>
    <row r="1879" customFormat="false" ht="15" hidden="false" customHeight="false" outlineLevel="0" collapsed="false">
      <c r="A1879" s="11"/>
      <c r="B1879" s="11"/>
      <c r="C1879" s="11"/>
      <c r="D1879" s="10" t="str">
        <f aca="false">IF(A1879="","",DATE(YEAR(_xlfn.MINIFS($B:$B,$A:$A,A1879)),MONTH(_xlfn.MINIFS($B:$B,$A:$A,A1879)),1))</f>
        <v/>
      </c>
      <c r="E1879" s="10" t="str">
        <f aca="false">IF(A1879="","",DATE(YEAR(B1879),MONTH(B1879),1))</f>
        <v/>
      </c>
      <c r="F1879" s="4" t="str">
        <f aca="false">IF(A1879="","",(YEAR(E1879)-YEAR(D1879))*12+MONTH(E1879)-MONTH(D1879))</f>
        <v/>
      </c>
      <c r="G1879" s="4" t="str">
        <f aca="false">IF(A1879="","",IF(COUNTIFS($A$2:A1879,A1879,$F$2:F1879,F1879)=1,1,0))</f>
        <v/>
      </c>
    </row>
    <row r="1880" customFormat="false" ht="15" hidden="false" customHeight="false" outlineLevel="0" collapsed="false">
      <c r="A1880" s="11"/>
      <c r="B1880" s="11"/>
      <c r="C1880" s="11"/>
      <c r="D1880" s="10" t="str">
        <f aca="false">IF(A1880="","",DATE(YEAR(_xlfn.MINIFS($B:$B,$A:$A,A1880)),MONTH(_xlfn.MINIFS($B:$B,$A:$A,A1880)),1))</f>
        <v/>
      </c>
      <c r="E1880" s="10" t="str">
        <f aca="false">IF(A1880="","",DATE(YEAR(B1880),MONTH(B1880),1))</f>
        <v/>
      </c>
      <c r="F1880" s="4" t="str">
        <f aca="false">IF(A1880="","",(YEAR(E1880)-YEAR(D1880))*12+MONTH(E1880)-MONTH(D1880))</f>
        <v/>
      </c>
      <c r="G1880" s="4" t="str">
        <f aca="false">IF(A1880="","",IF(COUNTIFS($A$2:A1880,A1880,$F$2:F1880,F1880)=1,1,0))</f>
        <v/>
      </c>
    </row>
    <row r="1881" customFormat="false" ht="15" hidden="false" customHeight="false" outlineLevel="0" collapsed="false">
      <c r="A1881" s="11"/>
      <c r="B1881" s="11"/>
      <c r="C1881" s="11"/>
      <c r="D1881" s="10" t="str">
        <f aca="false">IF(A1881="","",DATE(YEAR(_xlfn.MINIFS($B:$B,$A:$A,A1881)),MONTH(_xlfn.MINIFS($B:$B,$A:$A,A1881)),1))</f>
        <v/>
      </c>
      <c r="E1881" s="10" t="str">
        <f aca="false">IF(A1881="","",DATE(YEAR(B1881),MONTH(B1881),1))</f>
        <v/>
      </c>
      <c r="F1881" s="4" t="str">
        <f aca="false">IF(A1881="","",(YEAR(E1881)-YEAR(D1881))*12+MONTH(E1881)-MONTH(D1881))</f>
        <v/>
      </c>
      <c r="G1881" s="4" t="str">
        <f aca="false">IF(A1881="","",IF(COUNTIFS($A$2:A1881,A1881,$F$2:F1881,F1881)=1,1,0))</f>
        <v/>
      </c>
    </row>
    <row r="1882" customFormat="false" ht="15" hidden="false" customHeight="false" outlineLevel="0" collapsed="false">
      <c r="A1882" s="11"/>
      <c r="B1882" s="11"/>
      <c r="C1882" s="11"/>
      <c r="D1882" s="10" t="str">
        <f aca="false">IF(A1882="","",DATE(YEAR(_xlfn.MINIFS($B:$B,$A:$A,A1882)),MONTH(_xlfn.MINIFS($B:$B,$A:$A,A1882)),1))</f>
        <v/>
      </c>
      <c r="E1882" s="10" t="str">
        <f aca="false">IF(A1882="","",DATE(YEAR(B1882),MONTH(B1882),1))</f>
        <v/>
      </c>
      <c r="F1882" s="4" t="str">
        <f aca="false">IF(A1882="","",(YEAR(E1882)-YEAR(D1882))*12+MONTH(E1882)-MONTH(D1882))</f>
        <v/>
      </c>
      <c r="G1882" s="4" t="str">
        <f aca="false">IF(A1882="","",IF(COUNTIFS($A$2:A1882,A1882,$F$2:F1882,F1882)=1,1,0))</f>
        <v/>
      </c>
    </row>
    <row r="1883" customFormat="false" ht="15" hidden="false" customHeight="false" outlineLevel="0" collapsed="false">
      <c r="A1883" s="11"/>
      <c r="B1883" s="11"/>
      <c r="C1883" s="11"/>
      <c r="D1883" s="10" t="str">
        <f aca="false">IF(A1883="","",DATE(YEAR(_xlfn.MINIFS($B:$B,$A:$A,A1883)),MONTH(_xlfn.MINIFS($B:$B,$A:$A,A1883)),1))</f>
        <v/>
      </c>
      <c r="E1883" s="10" t="str">
        <f aca="false">IF(A1883="","",DATE(YEAR(B1883),MONTH(B1883),1))</f>
        <v/>
      </c>
      <c r="F1883" s="4" t="str">
        <f aca="false">IF(A1883="","",(YEAR(E1883)-YEAR(D1883))*12+MONTH(E1883)-MONTH(D1883))</f>
        <v/>
      </c>
      <c r="G1883" s="4" t="str">
        <f aca="false">IF(A1883="","",IF(COUNTIFS($A$2:A1883,A1883,$F$2:F1883,F1883)=1,1,0))</f>
        <v/>
      </c>
    </row>
    <row r="1884" customFormat="false" ht="15" hidden="false" customHeight="false" outlineLevel="0" collapsed="false">
      <c r="A1884" s="11"/>
      <c r="B1884" s="11"/>
      <c r="C1884" s="11"/>
      <c r="D1884" s="10" t="str">
        <f aca="false">IF(A1884="","",DATE(YEAR(_xlfn.MINIFS($B:$B,$A:$A,A1884)),MONTH(_xlfn.MINIFS($B:$B,$A:$A,A1884)),1))</f>
        <v/>
      </c>
      <c r="E1884" s="10" t="str">
        <f aca="false">IF(A1884="","",DATE(YEAR(B1884),MONTH(B1884),1))</f>
        <v/>
      </c>
      <c r="F1884" s="4" t="str">
        <f aca="false">IF(A1884="","",(YEAR(E1884)-YEAR(D1884))*12+MONTH(E1884)-MONTH(D1884))</f>
        <v/>
      </c>
      <c r="G1884" s="4" t="str">
        <f aca="false">IF(A1884="","",IF(COUNTIFS($A$2:A1884,A1884,$F$2:F1884,F1884)=1,1,0))</f>
        <v/>
      </c>
    </row>
    <row r="1885" customFormat="false" ht="15" hidden="false" customHeight="false" outlineLevel="0" collapsed="false">
      <c r="A1885" s="11"/>
      <c r="B1885" s="11"/>
      <c r="C1885" s="11"/>
      <c r="D1885" s="10" t="str">
        <f aca="false">IF(A1885="","",DATE(YEAR(_xlfn.MINIFS($B:$B,$A:$A,A1885)),MONTH(_xlfn.MINIFS($B:$B,$A:$A,A1885)),1))</f>
        <v/>
      </c>
      <c r="E1885" s="10" t="str">
        <f aca="false">IF(A1885="","",DATE(YEAR(B1885),MONTH(B1885),1))</f>
        <v/>
      </c>
      <c r="F1885" s="4" t="str">
        <f aca="false">IF(A1885="","",(YEAR(E1885)-YEAR(D1885))*12+MONTH(E1885)-MONTH(D1885))</f>
        <v/>
      </c>
      <c r="G1885" s="4" t="str">
        <f aca="false">IF(A1885="","",IF(COUNTIFS($A$2:A1885,A1885,$F$2:F1885,F1885)=1,1,0))</f>
        <v/>
      </c>
    </row>
    <row r="1886" customFormat="false" ht="15" hidden="false" customHeight="false" outlineLevel="0" collapsed="false">
      <c r="A1886" s="11"/>
      <c r="B1886" s="11"/>
      <c r="C1886" s="11"/>
      <c r="D1886" s="10" t="str">
        <f aca="false">IF(A1886="","",DATE(YEAR(_xlfn.MINIFS($B:$B,$A:$A,A1886)),MONTH(_xlfn.MINIFS($B:$B,$A:$A,A1886)),1))</f>
        <v/>
      </c>
      <c r="E1886" s="10" t="str">
        <f aca="false">IF(A1886="","",DATE(YEAR(B1886),MONTH(B1886),1))</f>
        <v/>
      </c>
      <c r="F1886" s="4" t="str">
        <f aca="false">IF(A1886="","",(YEAR(E1886)-YEAR(D1886))*12+MONTH(E1886)-MONTH(D1886))</f>
        <v/>
      </c>
      <c r="G1886" s="4" t="str">
        <f aca="false">IF(A1886="","",IF(COUNTIFS($A$2:A1886,A1886,$F$2:F1886,F1886)=1,1,0))</f>
        <v/>
      </c>
    </row>
    <row r="1887" customFormat="false" ht="15" hidden="false" customHeight="false" outlineLevel="0" collapsed="false">
      <c r="A1887" s="11"/>
      <c r="B1887" s="11"/>
      <c r="C1887" s="11"/>
      <c r="D1887" s="10" t="str">
        <f aca="false">IF(A1887="","",DATE(YEAR(_xlfn.MINIFS($B:$B,$A:$A,A1887)),MONTH(_xlfn.MINIFS($B:$B,$A:$A,A1887)),1))</f>
        <v/>
      </c>
      <c r="E1887" s="10" t="str">
        <f aca="false">IF(A1887="","",DATE(YEAR(B1887),MONTH(B1887),1))</f>
        <v/>
      </c>
      <c r="F1887" s="4" t="str">
        <f aca="false">IF(A1887="","",(YEAR(E1887)-YEAR(D1887))*12+MONTH(E1887)-MONTH(D1887))</f>
        <v/>
      </c>
      <c r="G1887" s="4" t="str">
        <f aca="false">IF(A1887="","",IF(COUNTIFS($A$2:A1887,A1887,$F$2:F1887,F1887)=1,1,0))</f>
        <v/>
      </c>
    </row>
    <row r="1888" customFormat="false" ht="15" hidden="false" customHeight="false" outlineLevel="0" collapsed="false">
      <c r="A1888" s="11"/>
      <c r="B1888" s="11"/>
      <c r="C1888" s="11"/>
      <c r="D1888" s="10" t="str">
        <f aca="false">IF(A1888="","",DATE(YEAR(_xlfn.MINIFS($B:$B,$A:$A,A1888)),MONTH(_xlfn.MINIFS($B:$B,$A:$A,A1888)),1))</f>
        <v/>
      </c>
      <c r="E1888" s="10" t="str">
        <f aca="false">IF(A1888="","",DATE(YEAR(B1888),MONTH(B1888),1))</f>
        <v/>
      </c>
      <c r="F1888" s="4" t="str">
        <f aca="false">IF(A1888="","",(YEAR(E1888)-YEAR(D1888))*12+MONTH(E1888)-MONTH(D1888))</f>
        <v/>
      </c>
      <c r="G1888" s="4" t="str">
        <f aca="false">IF(A1888="","",IF(COUNTIFS($A$2:A1888,A1888,$F$2:F1888,F1888)=1,1,0))</f>
        <v/>
      </c>
    </row>
    <row r="1889" customFormat="false" ht="15" hidden="false" customHeight="false" outlineLevel="0" collapsed="false">
      <c r="A1889" s="11"/>
      <c r="B1889" s="11"/>
      <c r="C1889" s="11"/>
      <c r="D1889" s="10" t="str">
        <f aca="false">IF(A1889="","",DATE(YEAR(_xlfn.MINIFS($B:$B,$A:$A,A1889)),MONTH(_xlfn.MINIFS($B:$B,$A:$A,A1889)),1))</f>
        <v/>
      </c>
      <c r="E1889" s="10" t="str">
        <f aca="false">IF(A1889="","",DATE(YEAR(B1889),MONTH(B1889),1))</f>
        <v/>
      </c>
      <c r="F1889" s="4" t="str">
        <f aca="false">IF(A1889="","",(YEAR(E1889)-YEAR(D1889))*12+MONTH(E1889)-MONTH(D1889))</f>
        <v/>
      </c>
      <c r="G1889" s="4" t="str">
        <f aca="false">IF(A1889="","",IF(COUNTIFS($A$2:A1889,A1889,$F$2:F1889,F1889)=1,1,0))</f>
        <v/>
      </c>
    </row>
    <row r="1890" customFormat="false" ht="15" hidden="false" customHeight="false" outlineLevel="0" collapsed="false">
      <c r="A1890" s="11"/>
      <c r="B1890" s="11"/>
      <c r="C1890" s="11"/>
      <c r="D1890" s="10" t="str">
        <f aca="false">IF(A1890="","",DATE(YEAR(_xlfn.MINIFS($B:$B,$A:$A,A1890)),MONTH(_xlfn.MINIFS($B:$B,$A:$A,A1890)),1))</f>
        <v/>
      </c>
      <c r="E1890" s="10" t="str">
        <f aca="false">IF(A1890="","",DATE(YEAR(B1890),MONTH(B1890),1))</f>
        <v/>
      </c>
      <c r="F1890" s="4" t="str">
        <f aca="false">IF(A1890="","",(YEAR(E1890)-YEAR(D1890))*12+MONTH(E1890)-MONTH(D1890))</f>
        <v/>
      </c>
      <c r="G1890" s="4" t="str">
        <f aca="false">IF(A1890="","",IF(COUNTIFS($A$2:A1890,A1890,$F$2:F1890,F1890)=1,1,0))</f>
        <v/>
      </c>
    </row>
    <row r="1891" customFormat="false" ht="15" hidden="false" customHeight="false" outlineLevel="0" collapsed="false">
      <c r="A1891" s="11"/>
      <c r="B1891" s="11"/>
      <c r="C1891" s="11"/>
      <c r="D1891" s="10" t="str">
        <f aca="false">IF(A1891="","",DATE(YEAR(_xlfn.MINIFS($B:$B,$A:$A,A1891)),MONTH(_xlfn.MINIFS($B:$B,$A:$A,A1891)),1))</f>
        <v/>
      </c>
      <c r="E1891" s="10" t="str">
        <f aca="false">IF(A1891="","",DATE(YEAR(B1891),MONTH(B1891),1))</f>
        <v/>
      </c>
      <c r="F1891" s="4" t="str">
        <f aca="false">IF(A1891="","",(YEAR(E1891)-YEAR(D1891))*12+MONTH(E1891)-MONTH(D1891))</f>
        <v/>
      </c>
      <c r="G1891" s="4" t="str">
        <f aca="false">IF(A1891="","",IF(COUNTIFS($A$2:A1891,A1891,$F$2:F1891,F1891)=1,1,0))</f>
        <v/>
      </c>
    </row>
    <row r="1892" customFormat="false" ht="15" hidden="false" customHeight="false" outlineLevel="0" collapsed="false">
      <c r="A1892" s="11"/>
      <c r="B1892" s="11"/>
      <c r="C1892" s="11"/>
      <c r="D1892" s="10" t="str">
        <f aca="false">IF(A1892="","",DATE(YEAR(_xlfn.MINIFS($B:$B,$A:$A,A1892)),MONTH(_xlfn.MINIFS($B:$B,$A:$A,A1892)),1))</f>
        <v/>
      </c>
      <c r="E1892" s="10" t="str">
        <f aca="false">IF(A1892="","",DATE(YEAR(B1892),MONTH(B1892),1))</f>
        <v/>
      </c>
      <c r="F1892" s="4" t="str">
        <f aca="false">IF(A1892="","",(YEAR(E1892)-YEAR(D1892))*12+MONTH(E1892)-MONTH(D1892))</f>
        <v/>
      </c>
      <c r="G1892" s="4" t="str">
        <f aca="false">IF(A1892="","",IF(COUNTIFS($A$2:A1892,A1892,$F$2:F1892,F1892)=1,1,0))</f>
        <v/>
      </c>
    </row>
    <row r="1893" customFormat="false" ht="15" hidden="false" customHeight="false" outlineLevel="0" collapsed="false">
      <c r="A1893" s="11"/>
      <c r="B1893" s="11"/>
      <c r="C1893" s="11"/>
      <c r="D1893" s="10" t="str">
        <f aca="false">IF(A1893="","",DATE(YEAR(_xlfn.MINIFS($B:$B,$A:$A,A1893)),MONTH(_xlfn.MINIFS($B:$B,$A:$A,A1893)),1))</f>
        <v/>
      </c>
      <c r="E1893" s="10" t="str">
        <f aca="false">IF(A1893="","",DATE(YEAR(B1893),MONTH(B1893),1))</f>
        <v/>
      </c>
      <c r="F1893" s="4" t="str">
        <f aca="false">IF(A1893="","",(YEAR(E1893)-YEAR(D1893))*12+MONTH(E1893)-MONTH(D1893))</f>
        <v/>
      </c>
      <c r="G1893" s="4" t="str">
        <f aca="false">IF(A1893="","",IF(COUNTIFS($A$2:A1893,A1893,$F$2:F1893,F1893)=1,1,0))</f>
        <v/>
      </c>
    </row>
    <row r="1894" customFormat="false" ht="15" hidden="false" customHeight="false" outlineLevel="0" collapsed="false">
      <c r="A1894" s="11"/>
      <c r="B1894" s="11"/>
      <c r="C1894" s="11"/>
      <c r="D1894" s="10" t="str">
        <f aca="false">IF(A1894="","",DATE(YEAR(_xlfn.MINIFS($B:$B,$A:$A,A1894)),MONTH(_xlfn.MINIFS($B:$B,$A:$A,A1894)),1))</f>
        <v/>
      </c>
      <c r="E1894" s="10" t="str">
        <f aca="false">IF(A1894="","",DATE(YEAR(B1894),MONTH(B1894),1))</f>
        <v/>
      </c>
      <c r="F1894" s="4" t="str">
        <f aca="false">IF(A1894="","",(YEAR(E1894)-YEAR(D1894))*12+MONTH(E1894)-MONTH(D1894))</f>
        <v/>
      </c>
      <c r="G1894" s="4" t="str">
        <f aca="false">IF(A1894="","",IF(COUNTIFS($A$2:A1894,A1894,$F$2:F1894,F1894)=1,1,0))</f>
        <v/>
      </c>
    </row>
    <row r="1895" customFormat="false" ht="15" hidden="false" customHeight="false" outlineLevel="0" collapsed="false">
      <c r="A1895" s="11"/>
      <c r="B1895" s="11"/>
      <c r="C1895" s="11"/>
      <c r="D1895" s="10" t="str">
        <f aca="false">IF(A1895="","",DATE(YEAR(_xlfn.MINIFS($B:$B,$A:$A,A1895)),MONTH(_xlfn.MINIFS($B:$B,$A:$A,A1895)),1))</f>
        <v/>
      </c>
      <c r="E1895" s="10" t="str">
        <f aca="false">IF(A1895="","",DATE(YEAR(B1895),MONTH(B1895),1))</f>
        <v/>
      </c>
      <c r="F1895" s="4" t="str">
        <f aca="false">IF(A1895="","",(YEAR(E1895)-YEAR(D1895))*12+MONTH(E1895)-MONTH(D1895))</f>
        <v/>
      </c>
      <c r="G1895" s="4" t="str">
        <f aca="false">IF(A1895="","",IF(COUNTIFS($A$2:A1895,A1895,$F$2:F1895,F1895)=1,1,0))</f>
        <v/>
      </c>
    </row>
    <row r="1896" customFormat="false" ht="15" hidden="false" customHeight="false" outlineLevel="0" collapsed="false">
      <c r="A1896" s="11"/>
      <c r="B1896" s="11"/>
      <c r="C1896" s="11"/>
      <c r="D1896" s="10" t="str">
        <f aca="false">IF(A1896="","",DATE(YEAR(_xlfn.MINIFS($B:$B,$A:$A,A1896)),MONTH(_xlfn.MINIFS($B:$B,$A:$A,A1896)),1))</f>
        <v/>
      </c>
      <c r="E1896" s="10" t="str">
        <f aca="false">IF(A1896="","",DATE(YEAR(B1896),MONTH(B1896),1))</f>
        <v/>
      </c>
      <c r="F1896" s="4" t="str">
        <f aca="false">IF(A1896="","",(YEAR(E1896)-YEAR(D1896))*12+MONTH(E1896)-MONTH(D1896))</f>
        <v/>
      </c>
      <c r="G1896" s="4" t="str">
        <f aca="false">IF(A1896="","",IF(COUNTIFS($A$2:A1896,A1896,$F$2:F1896,F1896)=1,1,0))</f>
        <v/>
      </c>
    </row>
    <row r="1897" customFormat="false" ht="15" hidden="false" customHeight="false" outlineLevel="0" collapsed="false">
      <c r="A1897" s="11"/>
      <c r="B1897" s="11"/>
      <c r="C1897" s="11"/>
      <c r="D1897" s="10" t="str">
        <f aca="false">IF(A1897="","",DATE(YEAR(_xlfn.MINIFS($B:$B,$A:$A,A1897)),MONTH(_xlfn.MINIFS($B:$B,$A:$A,A1897)),1))</f>
        <v/>
      </c>
      <c r="E1897" s="10" t="str">
        <f aca="false">IF(A1897="","",DATE(YEAR(B1897),MONTH(B1897),1))</f>
        <v/>
      </c>
      <c r="F1897" s="4" t="str">
        <f aca="false">IF(A1897="","",(YEAR(E1897)-YEAR(D1897))*12+MONTH(E1897)-MONTH(D1897))</f>
        <v/>
      </c>
      <c r="G1897" s="4" t="str">
        <f aca="false">IF(A1897="","",IF(COUNTIFS($A$2:A1897,A1897,$F$2:F1897,F1897)=1,1,0))</f>
        <v/>
      </c>
    </row>
    <row r="1898" customFormat="false" ht="15" hidden="false" customHeight="false" outlineLevel="0" collapsed="false">
      <c r="A1898" s="11"/>
      <c r="B1898" s="11"/>
      <c r="C1898" s="11"/>
      <c r="D1898" s="10" t="str">
        <f aca="false">IF(A1898="","",DATE(YEAR(_xlfn.MINIFS($B:$B,$A:$A,A1898)),MONTH(_xlfn.MINIFS($B:$B,$A:$A,A1898)),1))</f>
        <v/>
      </c>
      <c r="E1898" s="10" t="str">
        <f aca="false">IF(A1898="","",DATE(YEAR(B1898),MONTH(B1898),1))</f>
        <v/>
      </c>
      <c r="F1898" s="4" t="str">
        <f aca="false">IF(A1898="","",(YEAR(E1898)-YEAR(D1898))*12+MONTH(E1898)-MONTH(D1898))</f>
        <v/>
      </c>
      <c r="G1898" s="4" t="str">
        <f aca="false">IF(A1898="","",IF(COUNTIFS($A$2:A1898,A1898,$F$2:F1898,F1898)=1,1,0))</f>
        <v/>
      </c>
    </row>
    <row r="1899" customFormat="false" ht="15" hidden="false" customHeight="false" outlineLevel="0" collapsed="false">
      <c r="A1899" s="11"/>
      <c r="B1899" s="11"/>
      <c r="C1899" s="11"/>
      <c r="D1899" s="10" t="str">
        <f aca="false">IF(A1899="","",DATE(YEAR(_xlfn.MINIFS($B:$B,$A:$A,A1899)),MONTH(_xlfn.MINIFS($B:$B,$A:$A,A1899)),1))</f>
        <v/>
      </c>
      <c r="E1899" s="10" t="str">
        <f aca="false">IF(A1899="","",DATE(YEAR(B1899),MONTH(B1899),1))</f>
        <v/>
      </c>
      <c r="F1899" s="4" t="str">
        <f aca="false">IF(A1899="","",(YEAR(E1899)-YEAR(D1899))*12+MONTH(E1899)-MONTH(D1899))</f>
        <v/>
      </c>
      <c r="G1899" s="4" t="str">
        <f aca="false">IF(A1899="","",IF(COUNTIFS($A$2:A1899,A1899,$F$2:F1899,F1899)=1,1,0))</f>
        <v/>
      </c>
    </row>
    <row r="1900" customFormat="false" ht="15" hidden="false" customHeight="false" outlineLevel="0" collapsed="false">
      <c r="A1900" s="11"/>
      <c r="B1900" s="11"/>
      <c r="C1900" s="11"/>
      <c r="D1900" s="10" t="str">
        <f aca="false">IF(A1900="","",DATE(YEAR(_xlfn.MINIFS($B:$B,$A:$A,A1900)),MONTH(_xlfn.MINIFS($B:$B,$A:$A,A1900)),1))</f>
        <v/>
      </c>
      <c r="E1900" s="10" t="str">
        <f aca="false">IF(A1900="","",DATE(YEAR(B1900),MONTH(B1900),1))</f>
        <v/>
      </c>
      <c r="F1900" s="4" t="str">
        <f aca="false">IF(A1900="","",(YEAR(E1900)-YEAR(D1900))*12+MONTH(E1900)-MONTH(D1900))</f>
        <v/>
      </c>
      <c r="G1900" s="4" t="str">
        <f aca="false">IF(A1900="","",IF(COUNTIFS($A$2:A1900,A1900,$F$2:F1900,F1900)=1,1,0))</f>
        <v/>
      </c>
    </row>
    <row r="1901" customFormat="false" ht="15" hidden="false" customHeight="false" outlineLevel="0" collapsed="false">
      <c r="A1901" s="11"/>
      <c r="B1901" s="11"/>
      <c r="C1901" s="11"/>
      <c r="D1901" s="10" t="str">
        <f aca="false">IF(A1901="","",DATE(YEAR(_xlfn.MINIFS($B:$B,$A:$A,A1901)),MONTH(_xlfn.MINIFS($B:$B,$A:$A,A1901)),1))</f>
        <v/>
      </c>
      <c r="E1901" s="10" t="str">
        <f aca="false">IF(A1901="","",DATE(YEAR(B1901),MONTH(B1901),1))</f>
        <v/>
      </c>
      <c r="F1901" s="4" t="str">
        <f aca="false">IF(A1901="","",(YEAR(E1901)-YEAR(D1901))*12+MONTH(E1901)-MONTH(D1901))</f>
        <v/>
      </c>
      <c r="G1901" s="4" t="str">
        <f aca="false">IF(A1901="","",IF(COUNTIFS($A$2:A1901,A1901,$F$2:F1901,F1901)=1,1,0))</f>
        <v/>
      </c>
    </row>
    <row r="1902" customFormat="false" ht="15" hidden="false" customHeight="false" outlineLevel="0" collapsed="false">
      <c r="A1902" s="11"/>
      <c r="B1902" s="11"/>
      <c r="C1902" s="11"/>
      <c r="D1902" s="10" t="str">
        <f aca="false">IF(A1902="","",DATE(YEAR(_xlfn.MINIFS($B:$B,$A:$A,A1902)),MONTH(_xlfn.MINIFS($B:$B,$A:$A,A1902)),1))</f>
        <v/>
      </c>
      <c r="E1902" s="10" t="str">
        <f aca="false">IF(A1902="","",DATE(YEAR(B1902),MONTH(B1902),1))</f>
        <v/>
      </c>
      <c r="F1902" s="4" t="str">
        <f aca="false">IF(A1902="","",(YEAR(E1902)-YEAR(D1902))*12+MONTH(E1902)-MONTH(D1902))</f>
        <v/>
      </c>
      <c r="G1902" s="4" t="str">
        <f aca="false">IF(A1902="","",IF(COUNTIFS($A$2:A1902,A1902,$F$2:F1902,F1902)=1,1,0))</f>
        <v/>
      </c>
    </row>
    <row r="1903" customFormat="false" ht="15" hidden="false" customHeight="false" outlineLevel="0" collapsed="false">
      <c r="A1903" s="11"/>
      <c r="B1903" s="11"/>
      <c r="C1903" s="11"/>
      <c r="D1903" s="10" t="str">
        <f aca="false">IF(A1903="","",DATE(YEAR(_xlfn.MINIFS($B:$B,$A:$A,A1903)),MONTH(_xlfn.MINIFS($B:$B,$A:$A,A1903)),1))</f>
        <v/>
      </c>
      <c r="E1903" s="10" t="str">
        <f aca="false">IF(A1903="","",DATE(YEAR(B1903),MONTH(B1903),1))</f>
        <v/>
      </c>
      <c r="F1903" s="4" t="str">
        <f aca="false">IF(A1903="","",(YEAR(E1903)-YEAR(D1903))*12+MONTH(E1903)-MONTH(D1903))</f>
        <v/>
      </c>
      <c r="G1903" s="4" t="str">
        <f aca="false">IF(A1903="","",IF(COUNTIFS($A$2:A1903,A1903,$F$2:F1903,F1903)=1,1,0))</f>
        <v/>
      </c>
    </row>
    <row r="1904" customFormat="false" ht="15" hidden="false" customHeight="false" outlineLevel="0" collapsed="false">
      <c r="A1904" s="11"/>
      <c r="B1904" s="11"/>
      <c r="C1904" s="11"/>
      <c r="D1904" s="10" t="str">
        <f aca="false">IF(A1904="","",DATE(YEAR(_xlfn.MINIFS($B:$B,$A:$A,A1904)),MONTH(_xlfn.MINIFS($B:$B,$A:$A,A1904)),1))</f>
        <v/>
      </c>
      <c r="E1904" s="10" t="str">
        <f aca="false">IF(A1904="","",DATE(YEAR(B1904),MONTH(B1904),1))</f>
        <v/>
      </c>
      <c r="F1904" s="4" t="str">
        <f aca="false">IF(A1904="","",(YEAR(E1904)-YEAR(D1904))*12+MONTH(E1904)-MONTH(D1904))</f>
        <v/>
      </c>
      <c r="G1904" s="4" t="str">
        <f aca="false">IF(A1904="","",IF(COUNTIFS($A$2:A1904,A1904,$F$2:F1904,F1904)=1,1,0))</f>
        <v/>
      </c>
    </row>
    <row r="1905" customFormat="false" ht="15" hidden="false" customHeight="false" outlineLevel="0" collapsed="false">
      <c r="A1905" s="11"/>
      <c r="B1905" s="11"/>
      <c r="C1905" s="11"/>
      <c r="D1905" s="10" t="str">
        <f aca="false">IF(A1905="","",DATE(YEAR(_xlfn.MINIFS($B:$B,$A:$A,A1905)),MONTH(_xlfn.MINIFS($B:$B,$A:$A,A1905)),1))</f>
        <v/>
      </c>
      <c r="E1905" s="10" t="str">
        <f aca="false">IF(A1905="","",DATE(YEAR(B1905),MONTH(B1905),1))</f>
        <v/>
      </c>
      <c r="F1905" s="4" t="str">
        <f aca="false">IF(A1905="","",(YEAR(E1905)-YEAR(D1905))*12+MONTH(E1905)-MONTH(D1905))</f>
        <v/>
      </c>
      <c r="G1905" s="4" t="str">
        <f aca="false">IF(A1905="","",IF(COUNTIFS($A$2:A1905,A1905,$F$2:F1905,F1905)=1,1,0))</f>
        <v/>
      </c>
    </row>
    <row r="1906" customFormat="false" ht="15" hidden="false" customHeight="false" outlineLevel="0" collapsed="false">
      <c r="A1906" s="11"/>
      <c r="B1906" s="11"/>
      <c r="C1906" s="11"/>
      <c r="D1906" s="10" t="str">
        <f aca="false">IF(A1906="","",DATE(YEAR(_xlfn.MINIFS($B:$B,$A:$A,A1906)),MONTH(_xlfn.MINIFS($B:$B,$A:$A,A1906)),1))</f>
        <v/>
      </c>
      <c r="E1906" s="10" t="str">
        <f aca="false">IF(A1906="","",DATE(YEAR(B1906),MONTH(B1906),1))</f>
        <v/>
      </c>
      <c r="F1906" s="4" t="str">
        <f aca="false">IF(A1906="","",(YEAR(E1906)-YEAR(D1906))*12+MONTH(E1906)-MONTH(D1906))</f>
        <v/>
      </c>
      <c r="G1906" s="4" t="str">
        <f aca="false">IF(A1906="","",IF(COUNTIFS($A$2:A1906,A1906,$F$2:F1906,F1906)=1,1,0))</f>
        <v/>
      </c>
    </row>
    <row r="1907" customFormat="false" ht="15" hidden="false" customHeight="false" outlineLevel="0" collapsed="false">
      <c r="A1907" s="11"/>
      <c r="B1907" s="11"/>
      <c r="C1907" s="11"/>
      <c r="D1907" s="10" t="str">
        <f aca="false">IF(A1907="","",DATE(YEAR(_xlfn.MINIFS($B:$B,$A:$A,A1907)),MONTH(_xlfn.MINIFS($B:$B,$A:$A,A1907)),1))</f>
        <v/>
      </c>
      <c r="E1907" s="10" t="str">
        <f aca="false">IF(A1907="","",DATE(YEAR(B1907),MONTH(B1907),1))</f>
        <v/>
      </c>
      <c r="F1907" s="4" t="str">
        <f aca="false">IF(A1907="","",(YEAR(E1907)-YEAR(D1907))*12+MONTH(E1907)-MONTH(D1907))</f>
        <v/>
      </c>
      <c r="G1907" s="4" t="str">
        <f aca="false">IF(A1907="","",IF(COUNTIFS($A$2:A1907,A1907,$F$2:F1907,F1907)=1,1,0))</f>
        <v/>
      </c>
    </row>
    <row r="1908" customFormat="false" ht="15" hidden="false" customHeight="false" outlineLevel="0" collapsed="false">
      <c r="A1908" s="11"/>
      <c r="B1908" s="11"/>
      <c r="C1908" s="11"/>
      <c r="D1908" s="10" t="str">
        <f aca="false">IF(A1908="","",DATE(YEAR(_xlfn.MINIFS($B:$B,$A:$A,A1908)),MONTH(_xlfn.MINIFS($B:$B,$A:$A,A1908)),1))</f>
        <v/>
      </c>
      <c r="E1908" s="10" t="str">
        <f aca="false">IF(A1908="","",DATE(YEAR(B1908),MONTH(B1908),1))</f>
        <v/>
      </c>
      <c r="F1908" s="4" t="str">
        <f aca="false">IF(A1908="","",(YEAR(E1908)-YEAR(D1908))*12+MONTH(E1908)-MONTH(D1908))</f>
        <v/>
      </c>
      <c r="G1908" s="4" t="str">
        <f aca="false">IF(A1908="","",IF(COUNTIFS($A$2:A1908,A1908,$F$2:F1908,F1908)=1,1,0))</f>
        <v/>
      </c>
    </row>
    <row r="1909" customFormat="false" ht="15" hidden="false" customHeight="false" outlineLevel="0" collapsed="false">
      <c r="A1909" s="11"/>
      <c r="B1909" s="11"/>
      <c r="C1909" s="11"/>
      <c r="D1909" s="10" t="str">
        <f aca="false">IF(A1909="","",DATE(YEAR(_xlfn.MINIFS($B:$B,$A:$A,A1909)),MONTH(_xlfn.MINIFS($B:$B,$A:$A,A1909)),1))</f>
        <v/>
      </c>
      <c r="E1909" s="10" t="str">
        <f aca="false">IF(A1909="","",DATE(YEAR(B1909),MONTH(B1909),1))</f>
        <v/>
      </c>
      <c r="F1909" s="4" t="str">
        <f aca="false">IF(A1909="","",(YEAR(E1909)-YEAR(D1909))*12+MONTH(E1909)-MONTH(D1909))</f>
        <v/>
      </c>
      <c r="G1909" s="4" t="str">
        <f aca="false">IF(A1909="","",IF(COUNTIFS($A$2:A1909,A1909,$F$2:F1909,F1909)=1,1,0))</f>
        <v/>
      </c>
    </row>
    <row r="1910" customFormat="false" ht="15" hidden="false" customHeight="false" outlineLevel="0" collapsed="false">
      <c r="A1910" s="11"/>
      <c r="B1910" s="11"/>
      <c r="C1910" s="11"/>
      <c r="D1910" s="10" t="str">
        <f aca="false">IF(A1910="","",DATE(YEAR(_xlfn.MINIFS($B:$B,$A:$A,A1910)),MONTH(_xlfn.MINIFS($B:$B,$A:$A,A1910)),1))</f>
        <v/>
      </c>
      <c r="E1910" s="10" t="str">
        <f aca="false">IF(A1910="","",DATE(YEAR(B1910),MONTH(B1910),1))</f>
        <v/>
      </c>
      <c r="F1910" s="4" t="str">
        <f aca="false">IF(A1910="","",(YEAR(E1910)-YEAR(D1910))*12+MONTH(E1910)-MONTH(D1910))</f>
        <v/>
      </c>
      <c r="G1910" s="4" t="str">
        <f aca="false">IF(A1910="","",IF(COUNTIFS($A$2:A1910,A1910,$F$2:F1910,F1910)=1,1,0))</f>
        <v/>
      </c>
    </row>
    <row r="1911" customFormat="false" ht="15" hidden="false" customHeight="false" outlineLevel="0" collapsed="false">
      <c r="A1911" s="11"/>
      <c r="B1911" s="11"/>
      <c r="C1911" s="11"/>
      <c r="D1911" s="10" t="str">
        <f aca="false">IF(A1911="","",DATE(YEAR(_xlfn.MINIFS($B:$B,$A:$A,A1911)),MONTH(_xlfn.MINIFS($B:$B,$A:$A,A1911)),1))</f>
        <v/>
      </c>
      <c r="E1911" s="10" t="str">
        <f aca="false">IF(A1911="","",DATE(YEAR(B1911),MONTH(B1911),1))</f>
        <v/>
      </c>
      <c r="F1911" s="4" t="str">
        <f aca="false">IF(A1911="","",(YEAR(E1911)-YEAR(D1911))*12+MONTH(E1911)-MONTH(D1911))</f>
        <v/>
      </c>
      <c r="G1911" s="4" t="str">
        <f aca="false">IF(A1911="","",IF(COUNTIFS($A$2:A1911,A1911,$F$2:F1911,F1911)=1,1,0))</f>
        <v/>
      </c>
    </row>
    <row r="1912" customFormat="false" ht="15" hidden="false" customHeight="false" outlineLevel="0" collapsed="false">
      <c r="A1912" s="11"/>
      <c r="B1912" s="11"/>
      <c r="C1912" s="11"/>
      <c r="D1912" s="10" t="str">
        <f aca="false">IF(A1912="","",DATE(YEAR(_xlfn.MINIFS($B:$B,$A:$A,A1912)),MONTH(_xlfn.MINIFS($B:$B,$A:$A,A1912)),1))</f>
        <v/>
      </c>
      <c r="E1912" s="10" t="str">
        <f aca="false">IF(A1912="","",DATE(YEAR(B1912),MONTH(B1912),1))</f>
        <v/>
      </c>
      <c r="F1912" s="4" t="str">
        <f aca="false">IF(A1912="","",(YEAR(E1912)-YEAR(D1912))*12+MONTH(E1912)-MONTH(D1912))</f>
        <v/>
      </c>
      <c r="G1912" s="4" t="str">
        <f aca="false">IF(A1912="","",IF(COUNTIFS($A$2:A1912,A1912,$F$2:F1912,F1912)=1,1,0))</f>
        <v/>
      </c>
    </row>
    <row r="1913" customFormat="false" ht="15" hidden="false" customHeight="false" outlineLevel="0" collapsed="false">
      <c r="A1913" s="11"/>
      <c r="B1913" s="11"/>
      <c r="C1913" s="11"/>
      <c r="D1913" s="10" t="str">
        <f aca="false">IF(A1913="","",DATE(YEAR(_xlfn.MINIFS($B:$B,$A:$A,A1913)),MONTH(_xlfn.MINIFS($B:$B,$A:$A,A1913)),1))</f>
        <v/>
      </c>
      <c r="E1913" s="10" t="str">
        <f aca="false">IF(A1913="","",DATE(YEAR(B1913),MONTH(B1913),1))</f>
        <v/>
      </c>
      <c r="F1913" s="4" t="str">
        <f aca="false">IF(A1913="","",(YEAR(E1913)-YEAR(D1913))*12+MONTH(E1913)-MONTH(D1913))</f>
        <v/>
      </c>
      <c r="G1913" s="4" t="str">
        <f aca="false">IF(A1913="","",IF(COUNTIFS($A$2:A1913,A1913,$F$2:F1913,F1913)=1,1,0))</f>
        <v/>
      </c>
    </row>
    <row r="1914" customFormat="false" ht="15" hidden="false" customHeight="false" outlineLevel="0" collapsed="false">
      <c r="A1914" s="11"/>
      <c r="B1914" s="11"/>
      <c r="C1914" s="11"/>
      <c r="D1914" s="10" t="str">
        <f aca="false">IF(A1914="","",DATE(YEAR(_xlfn.MINIFS($B:$B,$A:$A,A1914)),MONTH(_xlfn.MINIFS($B:$B,$A:$A,A1914)),1))</f>
        <v/>
      </c>
      <c r="E1914" s="10" t="str">
        <f aca="false">IF(A1914="","",DATE(YEAR(B1914),MONTH(B1914),1))</f>
        <v/>
      </c>
      <c r="F1914" s="4" t="str">
        <f aca="false">IF(A1914="","",(YEAR(E1914)-YEAR(D1914))*12+MONTH(E1914)-MONTH(D1914))</f>
        <v/>
      </c>
      <c r="G1914" s="4" t="str">
        <f aca="false">IF(A1914="","",IF(COUNTIFS($A$2:A1914,A1914,$F$2:F1914,F1914)=1,1,0))</f>
        <v/>
      </c>
    </row>
    <row r="1915" customFormat="false" ht="15" hidden="false" customHeight="false" outlineLevel="0" collapsed="false">
      <c r="A1915" s="11"/>
      <c r="B1915" s="11"/>
      <c r="C1915" s="11"/>
      <c r="D1915" s="10" t="str">
        <f aca="false">IF(A1915="","",DATE(YEAR(_xlfn.MINIFS($B:$B,$A:$A,A1915)),MONTH(_xlfn.MINIFS($B:$B,$A:$A,A1915)),1))</f>
        <v/>
      </c>
      <c r="E1915" s="10" t="str">
        <f aca="false">IF(A1915="","",DATE(YEAR(B1915),MONTH(B1915),1))</f>
        <v/>
      </c>
      <c r="F1915" s="4" t="str">
        <f aca="false">IF(A1915="","",(YEAR(E1915)-YEAR(D1915))*12+MONTH(E1915)-MONTH(D1915))</f>
        <v/>
      </c>
      <c r="G1915" s="4" t="str">
        <f aca="false">IF(A1915="","",IF(COUNTIFS($A$2:A1915,A1915,$F$2:F1915,F1915)=1,1,0))</f>
        <v/>
      </c>
    </row>
    <row r="1916" customFormat="false" ht="15" hidden="false" customHeight="false" outlineLevel="0" collapsed="false">
      <c r="A1916" s="11"/>
      <c r="B1916" s="11"/>
      <c r="C1916" s="11"/>
      <c r="D1916" s="10" t="str">
        <f aca="false">IF(A1916="","",DATE(YEAR(_xlfn.MINIFS($B:$B,$A:$A,A1916)),MONTH(_xlfn.MINIFS($B:$B,$A:$A,A1916)),1))</f>
        <v/>
      </c>
      <c r="E1916" s="10" t="str">
        <f aca="false">IF(A1916="","",DATE(YEAR(B1916),MONTH(B1916),1))</f>
        <v/>
      </c>
      <c r="F1916" s="4" t="str">
        <f aca="false">IF(A1916="","",(YEAR(E1916)-YEAR(D1916))*12+MONTH(E1916)-MONTH(D1916))</f>
        <v/>
      </c>
      <c r="G1916" s="4" t="str">
        <f aca="false">IF(A1916="","",IF(COUNTIFS($A$2:A1916,A1916,$F$2:F1916,F1916)=1,1,0))</f>
        <v/>
      </c>
    </row>
    <row r="1917" customFormat="false" ht="15" hidden="false" customHeight="false" outlineLevel="0" collapsed="false">
      <c r="A1917" s="11"/>
      <c r="B1917" s="11"/>
      <c r="C1917" s="11"/>
      <c r="D1917" s="10" t="str">
        <f aca="false">IF(A1917="","",DATE(YEAR(_xlfn.MINIFS($B:$B,$A:$A,A1917)),MONTH(_xlfn.MINIFS($B:$B,$A:$A,A1917)),1))</f>
        <v/>
      </c>
      <c r="E1917" s="10" t="str">
        <f aca="false">IF(A1917="","",DATE(YEAR(B1917),MONTH(B1917),1))</f>
        <v/>
      </c>
      <c r="F1917" s="4" t="str">
        <f aca="false">IF(A1917="","",(YEAR(E1917)-YEAR(D1917))*12+MONTH(E1917)-MONTH(D1917))</f>
        <v/>
      </c>
      <c r="G1917" s="4" t="str">
        <f aca="false">IF(A1917="","",IF(COUNTIFS($A$2:A1917,A1917,$F$2:F1917,F1917)=1,1,0))</f>
        <v/>
      </c>
    </row>
    <row r="1918" customFormat="false" ht="15" hidden="false" customHeight="false" outlineLevel="0" collapsed="false">
      <c r="A1918" s="11"/>
      <c r="B1918" s="11"/>
      <c r="C1918" s="11"/>
      <c r="D1918" s="10" t="str">
        <f aca="false">IF(A1918="","",DATE(YEAR(_xlfn.MINIFS($B:$B,$A:$A,A1918)),MONTH(_xlfn.MINIFS($B:$B,$A:$A,A1918)),1))</f>
        <v/>
      </c>
      <c r="E1918" s="10" t="str">
        <f aca="false">IF(A1918="","",DATE(YEAR(B1918),MONTH(B1918),1))</f>
        <v/>
      </c>
      <c r="F1918" s="4" t="str">
        <f aca="false">IF(A1918="","",(YEAR(E1918)-YEAR(D1918))*12+MONTH(E1918)-MONTH(D1918))</f>
        <v/>
      </c>
      <c r="G1918" s="4" t="str">
        <f aca="false">IF(A1918="","",IF(COUNTIFS($A$2:A1918,A1918,$F$2:F1918,F1918)=1,1,0))</f>
        <v/>
      </c>
    </row>
    <row r="1919" customFormat="false" ht="15" hidden="false" customHeight="false" outlineLevel="0" collapsed="false">
      <c r="A1919" s="11"/>
      <c r="B1919" s="11"/>
      <c r="C1919" s="11"/>
      <c r="D1919" s="10" t="str">
        <f aca="false">IF(A1919="","",DATE(YEAR(_xlfn.MINIFS($B:$B,$A:$A,A1919)),MONTH(_xlfn.MINIFS($B:$B,$A:$A,A1919)),1))</f>
        <v/>
      </c>
      <c r="E1919" s="10" t="str">
        <f aca="false">IF(A1919="","",DATE(YEAR(B1919),MONTH(B1919),1))</f>
        <v/>
      </c>
      <c r="F1919" s="4" t="str">
        <f aca="false">IF(A1919="","",(YEAR(E1919)-YEAR(D1919))*12+MONTH(E1919)-MONTH(D1919))</f>
        <v/>
      </c>
      <c r="G1919" s="4" t="str">
        <f aca="false">IF(A1919="","",IF(COUNTIFS($A$2:A1919,A1919,$F$2:F1919,F1919)=1,1,0))</f>
        <v/>
      </c>
    </row>
    <row r="1920" customFormat="false" ht="15" hidden="false" customHeight="false" outlineLevel="0" collapsed="false">
      <c r="A1920" s="11"/>
      <c r="B1920" s="11"/>
      <c r="C1920" s="11"/>
      <c r="D1920" s="10" t="str">
        <f aca="false">IF(A1920="","",DATE(YEAR(_xlfn.MINIFS($B:$B,$A:$A,A1920)),MONTH(_xlfn.MINIFS($B:$B,$A:$A,A1920)),1))</f>
        <v/>
      </c>
      <c r="E1920" s="10" t="str">
        <f aca="false">IF(A1920="","",DATE(YEAR(B1920),MONTH(B1920),1))</f>
        <v/>
      </c>
      <c r="F1920" s="4" t="str">
        <f aca="false">IF(A1920="","",(YEAR(E1920)-YEAR(D1920))*12+MONTH(E1920)-MONTH(D1920))</f>
        <v/>
      </c>
      <c r="G1920" s="4" t="str">
        <f aca="false">IF(A1920="","",IF(COUNTIFS($A$2:A1920,A1920,$F$2:F1920,F1920)=1,1,0))</f>
        <v/>
      </c>
    </row>
    <row r="1921" customFormat="false" ht="15" hidden="false" customHeight="false" outlineLevel="0" collapsed="false">
      <c r="A1921" s="11"/>
      <c r="B1921" s="11"/>
      <c r="C1921" s="11"/>
      <c r="D1921" s="10" t="str">
        <f aca="false">IF(A1921="","",DATE(YEAR(_xlfn.MINIFS($B:$B,$A:$A,A1921)),MONTH(_xlfn.MINIFS($B:$B,$A:$A,A1921)),1))</f>
        <v/>
      </c>
      <c r="E1921" s="10" t="str">
        <f aca="false">IF(A1921="","",DATE(YEAR(B1921),MONTH(B1921),1))</f>
        <v/>
      </c>
      <c r="F1921" s="4" t="str">
        <f aca="false">IF(A1921="","",(YEAR(E1921)-YEAR(D1921))*12+MONTH(E1921)-MONTH(D1921))</f>
        <v/>
      </c>
      <c r="G1921" s="4" t="str">
        <f aca="false">IF(A1921="","",IF(COUNTIFS($A$2:A1921,A1921,$F$2:F1921,F1921)=1,1,0))</f>
        <v/>
      </c>
    </row>
    <row r="1922" customFormat="false" ht="15" hidden="false" customHeight="false" outlineLevel="0" collapsed="false">
      <c r="A1922" s="11"/>
      <c r="B1922" s="11"/>
      <c r="C1922" s="11"/>
      <c r="D1922" s="10" t="str">
        <f aca="false">IF(A1922="","",DATE(YEAR(_xlfn.MINIFS($B:$B,$A:$A,A1922)),MONTH(_xlfn.MINIFS($B:$B,$A:$A,A1922)),1))</f>
        <v/>
      </c>
      <c r="E1922" s="10" t="str">
        <f aca="false">IF(A1922="","",DATE(YEAR(B1922),MONTH(B1922),1))</f>
        <v/>
      </c>
      <c r="F1922" s="4" t="str">
        <f aca="false">IF(A1922="","",(YEAR(E1922)-YEAR(D1922))*12+MONTH(E1922)-MONTH(D1922))</f>
        <v/>
      </c>
      <c r="G1922" s="4" t="str">
        <f aca="false">IF(A1922="","",IF(COUNTIFS($A$2:A1922,A1922,$F$2:F1922,F1922)=1,1,0))</f>
        <v/>
      </c>
    </row>
    <row r="1923" customFormat="false" ht="15" hidden="false" customHeight="false" outlineLevel="0" collapsed="false">
      <c r="A1923" s="11"/>
      <c r="B1923" s="11"/>
      <c r="C1923" s="11"/>
      <c r="D1923" s="10" t="str">
        <f aca="false">IF(A1923="","",DATE(YEAR(_xlfn.MINIFS($B:$B,$A:$A,A1923)),MONTH(_xlfn.MINIFS($B:$B,$A:$A,A1923)),1))</f>
        <v/>
      </c>
      <c r="E1923" s="10" t="str">
        <f aca="false">IF(A1923="","",DATE(YEAR(B1923),MONTH(B1923),1))</f>
        <v/>
      </c>
      <c r="F1923" s="4" t="str">
        <f aca="false">IF(A1923="","",(YEAR(E1923)-YEAR(D1923))*12+MONTH(E1923)-MONTH(D1923))</f>
        <v/>
      </c>
      <c r="G1923" s="4" t="str">
        <f aca="false">IF(A1923="","",IF(COUNTIFS($A$2:A1923,A1923,$F$2:F1923,F1923)=1,1,0))</f>
        <v/>
      </c>
    </row>
    <row r="1924" customFormat="false" ht="15" hidden="false" customHeight="false" outlineLevel="0" collapsed="false">
      <c r="A1924" s="11"/>
      <c r="B1924" s="11"/>
      <c r="C1924" s="11"/>
      <c r="D1924" s="10" t="str">
        <f aca="false">IF(A1924="","",DATE(YEAR(_xlfn.MINIFS($B:$B,$A:$A,A1924)),MONTH(_xlfn.MINIFS($B:$B,$A:$A,A1924)),1))</f>
        <v/>
      </c>
      <c r="E1924" s="10" t="str">
        <f aca="false">IF(A1924="","",DATE(YEAR(B1924),MONTH(B1924),1))</f>
        <v/>
      </c>
      <c r="F1924" s="4" t="str">
        <f aca="false">IF(A1924="","",(YEAR(E1924)-YEAR(D1924))*12+MONTH(E1924)-MONTH(D1924))</f>
        <v/>
      </c>
      <c r="G1924" s="4" t="str">
        <f aca="false">IF(A1924="","",IF(COUNTIFS($A$2:A1924,A1924,$F$2:F1924,F1924)=1,1,0))</f>
        <v/>
      </c>
    </row>
    <row r="1925" customFormat="false" ht="15" hidden="false" customHeight="false" outlineLevel="0" collapsed="false">
      <c r="A1925" s="11"/>
      <c r="B1925" s="11"/>
      <c r="C1925" s="11"/>
      <c r="D1925" s="10" t="str">
        <f aca="false">IF(A1925="","",DATE(YEAR(_xlfn.MINIFS($B:$B,$A:$A,A1925)),MONTH(_xlfn.MINIFS($B:$B,$A:$A,A1925)),1))</f>
        <v/>
      </c>
      <c r="E1925" s="10" t="str">
        <f aca="false">IF(A1925="","",DATE(YEAR(B1925),MONTH(B1925),1))</f>
        <v/>
      </c>
      <c r="F1925" s="4" t="str">
        <f aca="false">IF(A1925="","",(YEAR(E1925)-YEAR(D1925))*12+MONTH(E1925)-MONTH(D1925))</f>
        <v/>
      </c>
      <c r="G1925" s="4" t="str">
        <f aca="false">IF(A1925="","",IF(COUNTIFS($A$2:A1925,A1925,$F$2:F1925,F1925)=1,1,0))</f>
        <v/>
      </c>
    </row>
    <row r="1926" customFormat="false" ht="15" hidden="false" customHeight="false" outlineLevel="0" collapsed="false">
      <c r="A1926" s="11"/>
      <c r="B1926" s="11"/>
      <c r="C1926" s="11"/>
      <c r="D1926" s="10" t="str">
        <f aca="false">IF(A1926="","",DATE(YEAR(_xlfn.MINIFS($B:$B,$A:$A,A1926)),MONTH(_xlfn.MINIFS($B:$B,$A:$A,A1926)),1))</f>
        <v/>
      </c>
      <c r="E1926" s="10" t="str">
        <f aca="false">IF(A1926="","",DATE(YEAR(B1926),MONTH(B1926),1))</f>
        <v/>
      </c>
      <c r="F1926" s="4" t="str">
        <f aca="false">IF(A1926="","",(YEAR(E1926)-YEAR(D1926))*12+MONTH(E1926)-MONTH(D1926))</f>
        <v/>
      </c>
      <c r="G1926" s="4" t="str">
        <f aca="false">IF(A1926="","",IF(COUNTIFS($A$2:A1926,A1926,$F$2:F1926,F1926)=1,1,0))</f>
        <v/>
      </c>
    </row>
    <row r="1927" customFormat="false" ht="15" hidden="false" customHeight="false" outlineLevel="0" collapsed="false">
      <c r="A1927" s="11"/>
      <c r="B1927" s="11"/>
      <c r="C1927" s="11"/>
      <c r="D1927" s="10" t="str">
        <f aca="false">IF(A1927="","",DATE(YEAR(_xlfn.MINIFS($B:$B,$A:$A,A1927)),MONTH(_xlfn.MINIFS($B:$B,$A:$A,A1927)),1))</f>
        <v/>
      </c>
      <c r="E1927" s="10" t="str">
        <f aca="false">IF(A1927="","",DATE(YEAR(B1927),MONTH(B1927),1))</f>
        <v/>
      </c>
      <c r="F1927" s="4" t="str">
        <f aca="false">IF(A1927="","",(YEAR(E1927)-YEAR(D1927))*12+MONTH(E1927)-MONTH(D1927))</f>
        <v/>
      </c>
      <c r="G1927" s="4" t="str">
        <f aca="false">IF(A1927="","",IF(COUNTIFS($A$2:A1927,A1927,$F$2:F1927,F1927)=1,1,0))</f>
        <v/>
      </c>
    </row>
    <row r="1928" customFormat="false" ht="15" hidden="false" customHeight="false" outlineLevel="0" collapsed="false">
      <c r="A1928" s="11"/>
      <c r="B1928" s="11"/>
      <c r="C1928" s="11"/>
      <c r="D1928" s="10" t="str">
        <f aca="false">IF(A1928="","",DATE(YEAR(_xlfn.MINIFS($B:$B,$A:$A,A1928)),MONTH(_xlfn.MINIFS($B:$B,$A:$A,A1928)),1))</f>
        <v/>
      </c>
      <c r="E1928" s="10" t="str">
        <f aca="false">IF(A1928="","",DATE(YEAR(B1928),MONTH(B1928),1))</f>
        <v/>
      </c>
      <c r="F1928" s="4" t="str">
        <f aca="false">IF(A1928="","",(YEAR(E1928)-YEAR(D1928))*12+MONTH(E1928)-MONTH(D1928))</f>
        <v/>
      </c>
      <c r="G1928" s="4" t="str">
        <f aca="false">IF(A1928="","",IF(COUNTIFS($A$2:A1928,A1928,$F$2:F1928,F1928)=1,1,0))</f>
        <v/>
      </c>
    </row>
    <row r="1929" customFormat="false" ht="15" hidden="false" customHeight="false" outlineLevel="0" collapsed="false">
      <c r="A1929" s="11"/>
      <c r="B1929" s="11"/>
      <c r="C1929" s="11"/>
      <c r="D1929" s="10" t="str">
        <f aca="false">IF(A1929="","",DATE(YEAR(_xlfn.MINIFS($B:$B,$A:$A,A1929)),MONTH(_xlfn.MINIFS($B:$B,$A:$A,A1929)),1))</f>
        <v/>
      </c>
      <c r="E1929" s="10" t="str">
        <f aca="false">IF(A1929="","",DATE(YEAR(B1929),MONTH(B1929),1))</f>
        <v/>
      </c>
      <c r="F1929" s="4" t="str">
        <f aca="false">IF(A1929="","",(YEAR(E1929)-YEAR(D1929))*12+MONTH(E1929)-MONTH(D1929))</f>
        <v/>
      </c>
      <c r="G1929" s="4" t="str">
        <f aca="false">IF(A1929="","",IF(COUNTIFS($A$2:A1929,A1929,$F$2:F1929,F1929)=1,1,0))</f>
        <v/>
      </c>
    </row>
    <row r="1930" customFormat="false" ht="15" hidden="false" customHeight="false" outlineLevel="0" collapsed="false">
      <c r="A1930" s="11"/>
      <c r="B1930" s="11"/>
      <c r="C1930" s="11"/>
      <c r="D1930" s="10" t="str">
        <f aca="false">IF(A1930="","",DATE(YEAR(_xlfn.MINIFS($B:$B,$A:$A,A1930)),MONTH(_xlfn.MINIFS($B:$B,$A:$A,A1930)),1))</f>
        <v/>
      </c>
      <c r="E1930" s="10" t="str">
        <f aca="false">IF(A1930="","",DATE(YEAR(B1930),MONTH(B1930),1))</f>
        <v/>
      </c>
      <c r="F1930" s="4" t="str">
        <f aca="false">IF(A1930="","",(YEAR(E1930)-YEAR(D1930))*12+MONTH(E1930)-MONTH(D1930))</f>
        <v/>
      </c>
      <c r="G1930" s="4" t="str">
        <f aca="false">IF(A1930="","",IF(COUNTIFS($A$2:A1930,A1930,$F$2:F1930,F1930)=1,1,0))</f>
        <v/>
      </c>
    </row>
    <row r="1931" customFormat="false" ht="15" hidden="false" customHeight="false" outlineLevel="0" collapsed="false">
      <c r="A1931" s="11"/>
      <c r="B1931" s="11"/>
      <c r="C1931" s="11"/>
      <c r="D1931" s="10" t="str">
        <f aca="false">IF(A1931="","",DATE(YEAR(_xlfn.MINIFS($B:$B,$A:$A,A1931)),MONTH(_xlfn.MINIFS($B:$B,$A:$A,A1931)),1))</f>
        <v/>
      </c>
      <c r="E1931" s="10" t="str">
        <f aca="false">IF(A1931="","",DATE(YEAR(B1931),MONTH(B1931),1))</f>
        <v/>
      </c>
      <c r="F1931" s="4" t="str">
        <f aca="false">IF(A1931="","",(YEAR(E1931)-YEAR(D1931))*12+MONTH(E1931)-MONTH(D1931))</f>
        <v/>
      </c>
      <c r="G1931" s="4" t="str">
        <f aca="false">IF(A1931="","",IF(COUNTIFS($A$2:A1931,A1931,$F$2:F1931,F1931)=1,1,0))</f>
        <v/>
      </c>
    </row>
    <row r="1932" customFormat="false" ht="15" hidden="false" customHeight="false" outlineLevel="0" collapsed="false">
      <c r="A1932" s="11"/>
      <c r="B1932" s="11"/>
      <c r="C1932" s="11"/>
      <c r="D1932" s="10" t="str">
        <f aca="false">IF(A1932="","",DATE(YEAR(_xlfn.MINIFS($B:$B,$A:$A,A1932)),MONTH(_xlfn.MINIFS($B:$B,$A:$A,A1932)),1))</f>
        <v/>
      </c>
      <c r="E1932" s="10" t="str">
        <f aca="false">IF(A1932="","",DATE(YEAR(B1932),MONTH(B1932),1))</f>
        <v/>
      </c>
      <c r="F1932" s="4" t="str">
        <f aca="false">IF(A1932="","",(YEAR(E1932)-YEAR(D1932))*12+MONTH(E1932)-MONTH(D1932))</f>
        <v/>
      </c>
      <c r="G1932" s="4" t="str">
        <f aca="false">IF(A1932="","",IF(COUNTIFS($A$2:A1932,A1932,$F$2:F1932,F1932)=1,1,0))</f>
        <v/>
      </c>
    </row>
    <row r="1933" customFormat="false" ht="15" hidden="false" customHeight="false" outlineLevel="0" collapsed="false">
      <c r="A1933" s="11"/>
      <c r="B1933" s="11"/>
      <c r="C1933" s="11"/>
      <c r="D1933" s="10" t="str">
        <f aca="false">IF(A1933="","",DATE(YEAR(_xlfn.MINIFS($B:$B,$A:$A,A1933)),MONTH(_xlfn.MINIFS($B:$B,$A:$A,A1933)),1))</f>
        <v/>
      </c>
      <c r="E1933" s="10" t="str">
        <f aca="false">IF(A1933="","",DATE(YEAR(B1933),MONTH(B1933),1))</f>
        <v/>
      </c>
      <c r="F1933" s="4" t="str">
        <f aca="false">IF(A1933="","",(YEAR(E1933)-YEAR(D1933))*12+MONTH(E1933)-MONTH(D1933))</f>
        <v/>
      </c>
      <c r="G1933" s="4" t="str">
        <f aca="false">IF(A1933="","",IF(COUNTIFS($A$2:A1933,A1933,$F$2:F1933,F1933)=1,1,0))</f>
        <v/>
      </c>
    </row>
    <row r="1934" customFormat="false" ht="15" hidden="false" customHeight="false" outlineLevel="0" collapsed="false">
      <c r="A1934" s="11"/>
      <c r="B1934" s="11"/>
      <c r="C1934" s="11"/>
      <c r="D1934" s="10" t="str">
        <f aca="false">IF(A1934="","",DATE(YEAR(_xlfn.MINIFS($B:$B,$A:$A,A1934)),MONTH(_xlfn.MINIFS($B:$B,$A:$A,A1934)),1))</f>
        <v/>
      </c>
      <c r="E1934" s="10" t="str">
        <f aca="false">IF(A1934="","",DATE(YEAR(B1934),MONTH(B1934),1))</f>
        <v/>
      </c>
      <c r="F1934" s="4" t="str">
        <f aca="false">IF(A1934="","",(YEAR(E1934)-YEAR(D1934))*12+MONTH(E1934)-MONTH(D1934))</f>
        <v/>
      </c>
      <c r="G1934" s="4" t="str">
        <f aca="false">IF(A1934="","",IF(COUNTIFS($A$2:A1934,A1934,$F$2:F1934,F1934)=1,1,0))</f>
        <v/>
      </c>
    </row>
    <row r="1935" customFormat="false" ht="15" hidden="false" customHeight="false" outlineLevel="0" collapsed="false">
      <c r="A1935" s="11"/>
      <c r="B1935" s="11"/>
      <c r="C1935" s="11"/>
      <c r="D1935" s="10" t="str">
        <f aca="false">IF(A1935="","",DATE(YEAR(_xlfn.MINIFS($B:$B,$A:$A,A1935)),MONTH(_xlfn.MINIFS($B:$B,$A:$A,A1935)),1))</f>
        <v/>
      </c>
      <c r="E1935" s="10" t="str">
        <f aca="false">IF(A1935="","",DATE(YEAR(B1935),MONTH(B1935),1))</f>
        <v/>
      </c>
      <c r="F1935" s="4" t="str">
        <f aca="false">IF(A1935="","",(YEAR(E1935)-YEAR(D1935))*12+MONTH(E1935)-MONTH(D1935))</f>
        <v/>
      </c>
      <c r="G1935" s="4" t="str">
        <f aca="false">IF(A1935="","",IF(COUNTIFS($A$2:A1935,A1935,$F$2:F1935,F1935)=1,1,0))</f>
        <v/>
      </c>
    </row>
    <row r="1936" customFormat="false" ht="15" hidden="false" customHeight="false" outlineLevel="0" collapsed="false">
      <c r="A1936" s="11"/>
      <c r="B1936" s="11"/>
      <c r="C1936" s="11"/>
      <c r="D1936" s="10" t="str">
        <f aca="false">IF(A1936="","",DATE(YEAR(_xlfn.MINIFS($B:$B,$A:$A,A1936)),MONTH(_xlfn.MINIFS($B:$B,$A:$A,A1936)),1))</f>
        <v/>
      </c>
      <c r="E1936" s="10" t="str">
        <f aca="false">IF(A1936="","",DATE(YEAR(B1936),MONTH(B1936),1))</f>
        <v/>
      </c>
      <c r="F1936" s="4" t="str">
        <f aca="false">IF(A1936="","",(YEAR(E1936)-YEAR(D1936))*12+MONTH(E1936)-MONTH(D1936))</f>
        <v/>
      </c>
      <c r="G1936" s="4" t="str">
        <f aca="false">IF(A1936="","",IF(COUNTIFS($A$2:A1936,A1936,$F$2:F1936,F1936)=1,1,0))</f>
        <v/>
      </c>
    </row>
    <row r="1937" customFormat="false" ht="15" hidden="false" customHeight="false" outlineLevel="0" collapsed="false">
      <c r="A1937" s="11"/>
      <c r="B1937" s="11"/>
      <c r="C1937" s="11"/>
      <c r="D1937" s="10" t="str">
        <f aca="false">IF(A1937="","",DATE(YEAR(_xlfn.MINIFS($B:$B,$A:$A,A1937)),MONTH(_xlfn.MINIFS($B:$B,$A:$A,A1937)),1))</f>
        <v/>
      </c>
      <c r="E1937" s="10" t="str">
        <f aca="false">IF(A1937="","",DATE(YEAR(B1937),MONTH(B1937),1))</f>
        <v/>
      </c>
      <c r="F1937" s="4" t="str">
        <f aca="false">IF(A1937="","",(YEAR(E1937)-YEAR(D1937))*12+MONTH(E1937)-MONTH(D1937))</f>
        <v/>
      </c>
      <c r="G1937" s="4" t="str">
        <f aca="false">IF(A1937="","",IF(COUNTIFS($A$2:A1937,A1937,$F$2:F1937,F1937)=1,1,0))</f>
        <v/>
      </c>
    </row>
    <row r="1938" customFormat="false" ht="15" hidden="false" customHeight="false" outlineLevel="0" collapsed="false">
      <c r="A1938" s="11"/>
      <c r="B1938" s="11"/>
      <c r="C1938" s="11"/>
      <c r="D1938" s="10" t="str">
        <f aca="false">IF(A1938="","",DATE(YEAR(_xlfn.MINIFS($B:$B,$A:$A,A1938)),MONTH(_xlfn.MINIFS($B:$B,$A:$A,A1938)),1))</f>
        <v/>
      </c>
      <c r="E1938" s="10" t="str">
        <f aca="false">IF(A1938="","",DATE(YEAR(B1938),MONTH(B1938),1))</f>
        <v/>
      </c>
      <c r="F1938" s="4" t="str">
        <f aca="false">IF(A1938="","",(YEAR(E1938)-YEAR(D1938))*12+MONTH(E1938)-MONTH(D1938))</f>
        <v/>
      </c>
      <c r="G1938" s="4" t="str">
        <f aca="false">IF(A1938="","",IF(COUNTIFS($A$2:A1938,A1938,$F$2:F1938,F1938)=1,1,0))</f>
        <v/>
      </c>
    </row>
    <row r="1939" customFormat="false" ht="15" hidden="false" customHeight="false" outlineLevel="0" collapsed="false">
      <c r="A1939" s="11"/>
      <c r="B1939" s="11"/>
      <c r="C1939" s="11"/>
      <c r="D1939" s="10" t="str">
        <f aca="false">IF(A1939="","",DATE(YEAR(_xlfn.MINIFS($B:$B,$A:$A,A1939)),MONTH(_xlfn.MINIFS($B:$B,$A:$A,A1939)),1))</f>
        <v/>
      </c>
      <c r="E1939" s="10" t="str">
        <f aca="false">IF(A1939="","",DATE(YEAR(B1939),MONTH(B1939),1))</f>
        <v/>
      </c>
      <c r="F1939" s="4" t="str">
        <f aca="false">IF(A1939="","",(YEAR(E1939)-YEAR(D1939))*12+MONTH(E1939)-MONTH(D1939))</f>
        <v/>
      </c>
      <c r="G1939" s="4" t="str">
        <f aca="false">IF(A1939="","",IF(COUNTIFS($A$2:A1939,A1939,$F$2:F1939,F1939)=1,1,0))</f>
        <v/>
      </c>
    </row>
    <row r="1940" customFormat="false" ht="15" hidden="false" customHeight="false" outlineLevel="0" collapsed="false">
      <c r="A1940" s="11"/>
      <c r="B1940" s="11"/>
      <c r="C1940" s="11"/>
      <c r="D1940" s="10" t="str">
        <f aca="false">IF(A1940="","",DATE(YEAR(_xlfn.MINIFS($B:$B,$A:$A,A1940)),MONTH(_xlfn.MINIFS($B:$B,$A:$A,A1940)),1))</f>
        <v/>
      </c>
      <c r="E1940" s="10" t="str">
        <f aca="false">IF(A1940="","",DATE(YEAR(B1940),MONTH(B1940),1))</f>
        <v/>
      </c>
      <c r="F1940" s="4" t="str">
        <f aca="false">IF(A1940="","",(YEAR(E1940)-YEAR(D1940))*12+MONTH(E1940)-MONTH(D1940))</f>
        <v/>
      </c>
      <c r="G1940" s="4" t="str">
        <f aca="false">IF(A1940="","",IF(COUNTIFS($A$2:A1940,A1940,$F$2:F1940,F1940)=1,1,0))</f>
        <v/>
      </c>
    </row>
    <row r="1941" customFormat="false" ht="15" hidden="false" customHeight="false" outlineLevel="0" collapsed="false">
      <c r="A1941" s="11"/>
      <c r="B1941" s="11"/>
      <c r="C1941" s="11"/>
      <c r="D1941" s="10" t="str">
        <f aca="false">IF(A1941="","",DATE(YEAR(_xlfn.MINIFS($B:$B,$A:$A,A1941)),MONTH(_xlfn.MINIFS($B:$B,$A:$A,A1941)),1))</f>
        <v/>
      </c>
      <c r="E1941" s="10" t="str">
        <f aca="false">IF(A1941="","",DATE(YEAR(B1941),MONTH(B1941),1))</f>
        <v/>
      </c>
      <c r="F1941" s="4" t="str">
        <f aca="false">IF(A1941="","",(YEAR(E1941)-YEAR(D1941))*12+MONTH(E1941)-MONTH(D1941))</f>
        <v/>
      </c>
      <c r="G1941" s="4" t="str">
        <f aca="false">IF(A1941="","",IF(COUNTIFS($A$2:A1941,A1941,$F$2:F1941,F1941)=1,1,0))</f>
        <v/>
      </c>
    </row>
    <row r="1942" customFormat="false" ht="15" hidden="false" customHeight="false" outlineLevel="0" collapsed="false">
      <c r="A1942" s="11"/>
      <c r="B1942" s="11"/>
      <c r="C1942" s="11"/>
      <c r="D1942" s="10" t="str">
        <f aca="false">IF(A1942="","",DATE(YEAR(_xlfn.MINIFS($B:$B,$A:$A,A1942)),MONTH(_xlfn.MINIFS($B:$B,$A:$A,A1942)),1))</f>
        <v/>
      </c>
      <c r="E1942" s="10" t="str">
        <f aca="false">IF(A1942="","",DATE(YEAR(B1942),MONTH(B1942),1))</f>
        <v/>
      </c>
      <c r="F1942" s="4" t="str">
        <f aca="false">IF(A1942="","",(YEAR(E1942)-YEAR(D1942))*12+MONTH(E1942)-MONTH(D1942))</f>
        <v/>
      </c>
      <c r="G1942" s="4" t="str">
        <f aca="false">IF(A1942="","",IF(COUNTIFS($A$2:A1942,A1942,$F$2:F1942,F1942)=1,1,0))</f>
        <v/>
      </c>
    </row>
    <row r="1943" customFormat="false" ht="15" hidden="false" customHeight="false" outlineLevel="0" collapsed="false">
      <c r="A1943" s="11"/>
      <c r="B1943" s="11"/>
      <c r="C1943" s="11"/>
      <c r="D1943" s="10" t="str">
        <f aca="false">IF(A1943="","",DATE(YEAR(_xlfn.MINIFS($B:$B,$A:$A,A1943)),MONTH(_xlfn.MINIFS($B:$B,$A:$A,A1943)),1))</f>
        <v/>
      </c>
      <c r="E1943" s="10" t="str">
        <f aca="false">IF(A1943="","",DATE(YEAR(B1943),MONTH(B1943),1))</f>
        <v/>
      </c>
      <c r="F1943" s="4" t="str">
        <f aca="false">IF(A1943="","",(YEAR(E1943)-YEAR(D1943))*12+MONTH(E1943)-MONTH(D1943))</f>
        <v/>
      </c>
      <c r="G1943" s="4" t="str">
        <f aca="false">IF(A1943="","",IF(COUNTIFS($A$2:A1943,A1943,$F$2:F1943,F1943)=1,1,0))</f>
        <v/>
      </c>
    </row>
    <row r="1944" customFormat="false" ht="15" hidden="false" customHeight="false" outlineLevel="0" collapsed="false">
      <c r="A1944" s="11"/>
      <c r="B1944" s="11"/>
      <c r="C1944" s="11"/>
      <c r="D1944" s="10" t="str">
        <f aca="false">IF(A1944="","",DATE(YEAR(_xlfn.MINIFS($B:$B,$A:$A,A1944)),MONTH(_xlfn.MINIFS($B:$B,$A:$A,A1944)),1))</f>
        <v/>
      </c>
      <c r="E1944" s="10" t="str">
        <f aca="false">IF(A1944="","",DATE(YEAR(B1944),MONTH(B1944),1))</f>
        <v/>
      </c>
      <c r="F1944" s="4" t="str">
        <f aca="false">IF(A1944="","",(YEAR(E1944)-YEAR(D1944))*12+MONTH(E1944)-MONTH(D1944))</f>
        <v/>
      </c>
      <c r="G1944" s="4" t="str">
        <f aca="false">IF(A1944="","",IF(COUNTIFS($A$2:A1944,A1944,$F$2:F1944,F1944)=1,1,0))</f>
        <v/>
      </c>
    </row>
    <row r="1945" customFormat="false" ht="15" hidden="false" customHeight="false" outlineLevel="0" collapsed="false">
      <c r="A1945" s="11"/>
      <c r="B1945" s="11"/>
      <c r="C1945" s="11"/>
      <c r="D1945" s="10" t="str">
        <f aca="false">IF(A1945="","",DATE(YEAR(_xlfn.MINIFS($B:$B,$A:$A,A1945)),MONTH(_xlfn.MINIFS($B:$B,$A:$A,A1945)),1))</f>
        <v/>
      </c>
      <c r="E1945" s="10" t="str">
        <f aca="false">IF(A1945="","",DATE(YEAR(B1945),MONTH(B1945),1))</f>
        <v/>
      </c>
      <c r="F1945" s="4" t="str">
        <f aca="false">IF(A1945="","",(YEAR(E1945)-YEAR(D1945))*12+MONTH(E1945)-MONTH(D1945))</f>
        <v/>
      </c>
      <c r="G1945" s="4" t="str">
        <f aca="false">IF(A1945="","",IF(COUNTIFS($A$2:A1945,A1945,$F$2:F1945,F1945)=1,1,0))</f>
        <v/>
      </c>
    </row>
    <row r="1946" customFormat="false" ht="15" hidden="false" customHeight="false" outlineLevel="0" collapsed="false">
      <c r="A1946" s="11"/>
      <c r="B1946" s="11"/>
      <c r="C1946" s="11"/>
      <c r="D1946" s="10" t="str">
        <f aca="false">IF(A1946="","",DATE(YEAR(_xlfn.MINIFS($B:$B,$A:$A,A1946)),MONTH(_xlfn.MINIFS($B:$B,$A:$A,A1946)),1))</f>
        <v/>
      </c>
      <c r="E1946" s="10" t="str">
        <f aca="false">IF(A1946="","",DATE(YEAR(B1946),MONTH(B1946),1))</f>
        <v/>
      </c>
      <c r="F1946" s="4" t="str">
        <f aca="false">IF(A1946="","",(YEAR(E1946)-YEAR(D1946))*12+MONTH(E1946)-MONTH(D1946))</f>
        <v/>
      </c>
      <c r="G1946" s="4" t="str">
        <f aca="false">IF(A1946="","",IF(COUNTIFS($A$2:A1946,A1946,$F$2:F1946,F1946)=1,1,0))</f>
        <v/>
      </c>
    </row>
    <row r="1947" customFormat="false" ht="15" hidden="false" customHeight="false" outlineLevel="0" collapsed="false">
      <c r="A1947" s="11"/>
      <c r="B1947" s="11"/>
      <c r="C1947" s="11"/>
      <c r="D1947" s="10" t="str">
        <f aca="false">IF(A1947="","",DATE(YEAR(_xlfn.MINIFS($B:$B,$A:$A,A1947)),MONTH(_xlfn.MINIFS($B:$B,$A:$A,A1947)),1))</f>
        <v/>
      </c>
      <c r="E1947" s="10" t="str">
        <f aca="false">IF(A1947="","",DATE(YEAR(B1947),MONTH(B1947),1))</f>
        <v/>
      </c>
      <c r="F1947" s="4" t="str">
        <f aca="false">IF(A1947="","",(YEAR(E1947)-YEAR(D1947))*12+MONTH(E1947)-MONTH(D1947))</f>
        <v/>
      </c>
      <c r="G1947" s="4" t="str">
        <f aca="false">IF(A1947="","",IF(COUNTIFS($A$2:A1947,A1947,$F$2:F1947,F1947)=1,1,0))</f>
        <v/>
      </c>
    </row>
    <row r="1948" customFormat="false" ht="15" hidden="false" customHeight="false" outlineLevel="0" collapsed="false">
      <c r="A1948" s="11"/>
      <c r="B1948" s="11"/>
      <c r="C1948" s="11"/>
      <c r="D1948" s="10" t="str">
        <f aca="false">IF(A1948="","",DATE(YEAR(_xlfn.MINIFS($B:$B,$A:$A,A1948)),MONTH(_xlfn.MINIFS($B:$B,$A:$A,A1948)),1))</f>
        <v/>
      </c>
      <c r="E1948" s="10" t="str">
        <f aca="false">IF(A1948="","",DATE(YEAR(B1948),MONTH(B1948),1))</f>
        <v/>
      </c>
      <c r="F1948" s="4" t="str">
        <f aca="false">IF(A1948="","",(YEAR(E1948)-YEAR(D1948))*12+MONTH(E1948)-MONTH(D1948))</f>
        <v/>
      </c>
      <c r="G1948" s="4" t="str">
        <f aca="false">IF(A1948="","",IF(COUNTIFS($A$2:A1948,A1948,$F$2:F1948,F1948)=1,1,0))</f>
        <v/>
      </c>
    </row>
    <row r="1949" customFormat="false" ht="15" hidden="false" customHeight="false" outlineLevel="0" collapsed="false">
      <c r="A1949" s="11"/>
      <c r="B1949" s="11"/>
      <c r="C1949" s="11"/>
      <c r="D1949" s="10" t="str">
        <f aca="false">IF(A1949="","",DATE(YEAR(_xlfn.MINIFS($B:$B,$A:$A,A1949)),MONTH(_xlfn.MINIFS($B:$B,$A:$A,A1949)),1))</f>
        <v/>
      </c>
      <c r="E1949" s="10" t="str">
        <f aca="false">IF(A1949="","",DATE(YEAR(B1949),MONTH(B1949),1))</f>
        <v/>
      </c>
      <c r="F1949" s="4" t="str">
        <f aca="false">IF(A1949="","",(YEAR(E1949)-YEAR(D1949))*12+MONTH(E1949)-MONTH(D1949))</f>
        <v/>
      </c>
      <c r="G1949" s="4" t="str">
        <f aca="false">IF(A1949="","",IF(COUNTIFS($A$2:A1949,A1949,$F$2:F1949,F1949)=1,1,0))</f>
        <v/>
      </c>
    </row>
    <row r="1950" customFormat="false" ht="15" hidden="false" customHeight="false" outlineLevel="0" collapsed="false">
      <c r="A1950" s="11"/>
      <c r="B1950" s="11"/>
      <c r="C1950" s="11"/>
      <c r="D1950" s="10" t="str">
        <f aca="false">IF(A1950="","",DATE(YEAR(_xlfn.MINIFS($B:$B,$A:$A,A1950)),MONTH(_xlfn.MINIFS($B:$B,$A:$A,A1950)),1))</f>
        <v/>
      </c>
      <c r="E1950" s="10" t="str">
        <f aca="false">IF(A1950="","",DATE(YEAR(B1950),MONTH(B1950),1))</f>
        <v/>
      </c>
      <c r="F1950" s="4" t="str">
        <f aca="false">IF(A1950="","",(YEAR(E1950)-YEAR(D1950))*12+MONTH(E1950)-MONTH(D1950))</f>
        <v/>
      </c>
      <c r="G1950" s="4" t="str">
        <f aca="false">IF(A1950="","",IF(COUNTIFS($A$2:A1950,A1950,$F$2:F1950,F1950)=1,1,0))</f>
        <v/>
      </c>
    </row>
    <row r="1951" customFormat="false" ht="15" hidden="false" customHeight="false" outlineLevel="0" collapsed="false">
      <c r="A1951" s="11"/>
      <c r="B1951" s="11"/>
      <c r="C1951" s="11"/>
      <c r="D1951" s="10" t="str">
        <f aca="false">IF(A1951="","",DATE(YEAR(_xlfn.MINIFS($B:$B,$A:$A,A1951)),MONTH(_xlfn.MINIFS($B:$B,$A:$A,A1951)),1))</f>
        <v/>
      </c>
      <c r="E1951" s="10" t="str">
        <f aca="false">IF(A1951="","",DATE(YEAR(B1951),MONTH(B1951),1))</f>
        <v/>
      </c>
      <c r="F1951" s="4" t="str">
        <f aca="false">IF(A1951="","",(YEAR(E1951)-YEAR(D1951))*12+MONTH(E1951)-MONTH(D1951))</f>
        <v/>
      </c>
      <c r="G1951" s="4" t="str">
        <f aca="false">IF(A1951="","",IF(COUNTIFS($A$2:A1951,A1951,$F$2:F1951,F1951)=1,1,0))</f>
        <v/>
      </c>
    </row>
    <row r="1952" customFormat="false" ht="15" hidden="false" customHeight="false" outlineLevel="0" collapsed="false">
      <c r="A1952" s="11"/>
      <c r="B1952" s="11"/>
      <c r="C1952" s="11"/>
      <c r="D1952" s="10" t="str">
        <f aca="false">IF(A1952="","",DATE(YEAR(_xlfn.MINIFS($B:$B,$A:$A,A1952)),MONTH(_xlfn.MINIFS($B:$B,$A:$A,A1952)),1))</f>
        <v/>
      </c>
      <c r="E1952" s="10" t="str">
        <f aca="false">IF(A1952="","",DATE(YEAR(B1952),MONTH(B1952),1))</f>
        <v/>
      </c>
      <c r="F1952" s="4" t="str">
        <f aca="false">IF(A1952="","",(YEAR(E1952)-YEAR(D1952))*12+MONTH(E1952)-MONTH(D1952))</f>
        <v/>
      </c>
      <c r="G1952" s="4" t="str">
        <f aca="false">IF(A1952="","",IF(COUNTIFS($A$2:A1952,A1952,$F$2:F1952,F1952)=1,1,0))</f>
        <v/>
      </c>
    </row>
    <row r="1953" customFormat="false" ht="15" hidden="false" customHeight="false" outlineLevel="0" collapsed="false">
      <c r="A1953" s="11"/>
      <c r="B1953" s="11"/>
      <c r="C1953" s="11"/>
      <c r="D1953" s="10" t="str">
        <f aca="false">IF(A1953="","",DATE(YEAR(_xlfn.MINIFS($B:$B,$A:$A,A1953)),MONTH(_xlfn.MINIFS($B:$B,$A:$A,A1953)),1))</f>
        <v/>
      </c>
      <c r="E1953" s="10" t="str">
        <f aca="false">IF(A1953="","",DATE(YEAR(B1953),MONTH(B1953),1))</f>
        <v/>
      </c>
      <c r="F1953" s="4" t="str">
        <f aca="false">IF(A1953="","",(YEAR(E1953)-YEAR(D1953))*12+MONTH(E1953)-MONTH(D1953))</f>
        <v/>
      </c>
      <c r="G1953" s="4" t="str">
        <f aca="false">IF(A1953="","",IF(COUNTIFS($A$2:A1953,A1953,$F$2:F1953,F1953)=1,1,0))</f>
        <v/>
      </c>
    </row>
    <row r="1954" customFormat="false" ht="15" hidden="false" customHeight="false" outlineLevel="0" collapsed="false">
      <c r="A1954" s="11"/>
      <c r="B1954" s="11"/>
      <c r="C1954" s="11"/>
      <c r="D1954" s="10" t="str">
        <f aca="false">IF(A1954="","",DATE(YEAR(_xlfn.MINIFS($B:$B,$A:$A,A1954)),MONTH(_xlfn.MINIFS($B:$B,$A:$A,A1954)),1))</f>
        <v/>
      </c>
      <c r="E1954" s="10" t="str">
        <f aca="false">IF(A1954="","",DATE(YEAR(B1954),MONTH(B1954),1))</f>
        <v/>
      </c>
      <c r="F1954" s="4" t="str">
        <f aca="false">IF(A1954="","",(YEAR(E1954)-YEAR(D1954))*12+MONTH(E1954)-MONTH(D1954))</f>
        <v/>
      </c>
      <c r="G1954" s="4" t="str">
        <f aca="false">IF(A1954="","",IF(COUNTIFS($A$2:A1954,A1954,$F$2:F1954,F1954)=1,1,0))</f>
        <v/>
      </c>
    </row>
    <row r="1955" customFormat="false" ht="15" hidden="false" customHeight="false" outlineLevel="0" collapsed="false">
      <c r="A1955" s="11"/>
      <c r="B1955" s="11"/>
      <c r="C1955" s="11"/>
      <c r="D1955" s="10" t="str">
        <f aca="false">IF(A1955="","",DATE(YEAR(_xlfn.MINIFS($B:$B,$A:$A,A1955)),MONTH(_xlfn.MINIFS($B:$B,$A:$A,A1955)),1))</f>
        <v/>
      </c>
      <c r="E1955" s="10" t="str">
        <f aca="false">IF(A1955="","",DATE(YEAR(B1955),MONTH(B1955),1))</f>
        <v/>
      </c>
      <c r="F1955" s="4" t="str">
        <f aca="false">IF(A1955="","",(YEAR(E1955)-YEAR(D1955))*12+MONTH(E1955)-MONTH(D1955))</f>
        <v/>
      </c>
      <c r="G1955" s="4" t="str">
        <f aca="false">IF(A1955="","",IF(COUNTIFS($A$2:A1955,A1955,$F$2:F1955,F1955)=1,1,0))</f>
        <v/>
      </c>
    </row>
    <row r="1956" customFormat="false" ht="15" hidden="false" customHeight="false" outlineLevel="0" collapsed="false">
      <c r="A1956" s="11"/>
      <c r="B1956" s="11"/>
      <c r="C1956" s="11"/>
      <c r="D1956" s="10" t="str">
        <f aca="false">IF(A1956="","",DATE(YEAR(_xlfn.MINIFS($B:$B,$A:$A,A1956)),MONTH(_xlfn.MINIFS($B:$B,$A:$A,A1956)),1))</f>
        <v/>
      </c>
      <c r="E1956" s="10" t="str">
        <f aca="false">IF(A1956="","",DATE(YEAR(B1956),MONTH(B1956),1))</f>
        <v/>
      </c>
      <c r="F1956" s="4" t="str">
        <f aca="false">IF(A1956="","",(YEAR(E1956)-YEAR(D1956))*12+MONTH(E1956)-MONTH(D1956))</f>
        <v/>
      </c>
      <c r="G1956" s="4" t="str">
        <f aca="false">IF(A1956="","",IF(COUNTIFS($A$2:A1956,A1956,$F$2:F1956,F1956)=1,1,0))</f>
        <v/>
      </c>
    </row>
    <row r="1957" customFormat="false" ht="15" hidden="false" customHeight="false" outlineLevel="0" collapsed="false">
      <c r="A1957" s="11"/>
      <c r="B1957" s="11"/>
      <c r="C1957" s="11"/>
      <c r="D1957" s="10" t="str">
        <f aca="false">IF(A1957="","",DATE(YEAR(_xlfn.MINIFS($B:$B,$A:$A,A1957)),MONTH(_xlfn.MINIFS($B:$B,$A:$A,A1957)),1))</f>
        <v/>
      </c>
      <c r="E1957" s="10" t="str">
        <f aca="false">IF(A1957="","",DATE(YEAR(B1957),MONTH(B1957),1))</f>
        <v/>
      </c>
      <c r="F1957" s="4" t="str">
        <f aca="false">IF(A1957="","",(YEAR(E1957)-YEAR(D1957))*12+MONTH(E1957)-MONTH(D1957))</f>
        <v/>
      </c>
      <c r="G1957" s="4" t="str">
        <f aca="false">IF(A1957="","",IF(COUNTIFS($A$2:A1957,A1957,$F$2:F1957,F1957)=1,1,0))</f>
        <v/>
      </c>
    </row>
    <row r="1958" customFormat="false" ht="15" hidden="false" customHeight="false" outlineLevel="0" collapsed="false">
      <c r="A1958" s="11"/>
      <c r="B1958" s="11"/>
      <c r="C1958" s="11"/>
      <c r="D1958" s="10" t="str">
        <f aca="false">IF(A1958="","",DATE(YEAR(_xlfn.MINIFS($B:$B,$A:$A,A1958)),MONTH(_xlfn.MINIFS($B:$B,$A:$A,A1958)),1))</f>
        <v/>
      </c>
      <c r="E1958" s="10" t="str">
        <f aca="false">IF(A1958="","",DATE(YEAR(B1958),MONTH(B1958),1))</f>
        <v/>
      </c>
      <c r="F1958" s="4" t="str">
        <f aca="false">IF(A1958="","",(YEAR(E1958)-YEAR(D1958))*12+MONTH(E1958)-MONTH(D1958))</f>
        <v/>
      </c>
      <c r="G1958" s="4" t="str">
        <f aca="false">IF(A1958="","",IF(COUNTIFS($A$2:A1958,A1958,$F$2:F1958,F1958)=1,1,0))</f>
        <v/>
      </c>
    </row>
    <row r="1959" customFormat="false" ht="15" hidden="false" customHeight="false" outlineLevel="0" collapsed="false">
      <c r="A1959" s="11"/>
      <c r="B1959" s="11"/>
      <c r="C1959" s="11"/>
      <c r="D1959" s="10" t="str">
        <f aca="false">IF(A1959="","",DATE(YEAR(_xlfn.MINIFS($B:$B,$A:$A,A1959)),MONTH(_xlfn.MINIFS($B:$B,$A:$A,A1959)),1))</f>
        <v/>
      </c>
      <c r="E1959" s="10" t="str">
        <f aca="false">IF(A1959="","",DATE(YEAR(B1959),MONTH(B1959),1))</f>
        <v/>
      </c>
      <c r="F1959" s="4" t="str">
        <f aca="false">IF(A1959="","",(YEAR(E1959)-YEAR(D1959))*12+MONTH(E1959)-MONTH(D1959))</f>
        <v/>
      </c>
      <c r="G1959" s="4" t="str">
        <f aca="false">IF(A1959="","",IF(COUNTIFS($A$2:A1959,A1959,$F$2:F1959,F1959)=1,1,0))</f>
        <v/>
      </c>
    </row>
    <row r="1960" customFormat="false" ht="15" hidden="false" customHeight="false" outlineLevel="0" collapsed="false">
      <c r="A1960" s="11"/>
      <c r="B1960" s="11"/>
      <c r="C1960" s="11"/>
      <c r="D1960" s="10" t="str">
        <f aca="false">IF(A1960="","",DATE(YEAR(_xlfn.MINIFS($B:$B,$A:$A,A1960)),MONTH(_xlfn.MINIFS($B:$B,$A:$A,A1960)),1))</f>
        <v/>
      </c>
      <c r="E1960" s="10" t="str">
        <f aca="false">IF(A1960="","",DATE(YEAR(B1960),MONTH(B1960),1))</f>
        <v/>
      </c>
      <c r="F1960" s="4" t="str">
        <f aca="false">IF(A1960="","",(YEAR(E1960)-YEAR(D1960))*12+MONTH(E1960)-MONTH(D1960))</f>
        <v/>
      </c>
      <c r="G1960" s="4" t="str">
        <f aca="false">IF(A1960="","",IF(COUNTIFS($A$2:A1960,A1960,$F$2:F1960,F1960)=1,1,0))</f>
        <v/>
      </c>
    </row>
    <row r="1961" customFormat="false" ht="15" hidden="false" customHeight="false" outlineLevel="0" collapsed="false">
      <c r="A1961" s="11"/>
      <c r="B1961" s="11"/>
      <c r="C1961" s="11"/>
      <c r="D1961" s="10" t="str">
        <f aca="false">IF(A1961="","",DATE(YEAR(_xlfn.MINIFS($B:$B,$A:$A,A1961)),MONTH(_xlfn.MINIFS($B:$B,$A:$A,A1961)),1))</f>
        <v/>
      </c>
      <c r="E1961" s="10" t="str">
        <f aca="false">IF(A1961="","",DATE(YEAR(B1961),MONTH(B1961),1))</f>
        <v/>
      </c>
      <c r="F1961" s="4" t="str">
        <f aca="false">IF(A1961="","",(YEAR(E1961)-YEAR(D1961))*12+MONTH(E1961)-MONTH(D1961))</f>
        <v/>
      </c>
      <c r="G1961" s="4" t="str">
        <f aca="false">IF(A1961="","",IF(COUNTIFS($A$2:A1961,A1961,$F$2:F1961,F1961)=1,1,0))</f>
        <v/>
      </c>
    </row>
    <row r="1962" customFormat="false" ht="15" hidden="false" customHeight="false" outlineLevel="0" collapsed="false">
      <c r="A1962" s="11"/>
      <c r="B1962" s="11"/>
      <c r="C1962" s="11"/>
      <c r="D1962" s="10" t="str">
        <f aca="false">IF(A1962="","",DATE(YEAR(_xlfn.MINIFS($B:$B,$A:$A,A1962)),MONTH(_xlfn.MINIFS($B:$B,$A:$A,A1962)),1))</f>
        <v/>
      </c>
      <c r="E1962" s="10" t="str">
        <f aca="false">IF(A1962="","",DATE(YEAR(B1962),MONTH(B1962),1))</f>
        <v/>
      </c>
      <c r="F1962" s="4" t="str">
        <f aca="false">IF(A1962="","",(YEAR(E1962)-YEAR(D1962))*12+MONTH(E1962)-MONTH(D1962))</f>
        <v/>
      </c>
      <c r="G1962" s="4" t="str">
        <f aca="false">IF(A1962="","",IF(COUNTIFS($A$2:A1962,A1962,$F$2:F1962,F1962)=1,1,0))</f>
        <v/>
      </c>
    </row>
    <row r="1963" customFormat="false" ht="15" hidden="false" customHeight="false" outlineLevel="0" collapsed="false">
      <c r="A1963" s="11"/>
      <c r="B1963" s="11"/>
      <c r="C1963" s="11"/>
      <c r="D1963" s="10" t="str">
        <f aca="false">IF(A1963="","",DATE(YEAR(_xlfn.MINIFS($B:$B,$A:$A,A1963)),MONTH(_xlfn.MINIFS($B:$B,$A:$A,A1963)),1))</f>
        <v/>
      </c>
      <c r="E1963" s="10" t="str">
        <f aca="false">IF(A1963="","",DATE(YEAR(B1963),MONTH(B1963),1))</f>
        <v/>
      </c>
      <c r="F1963" s="4" t="str">
        <f aca="false">IF(A1963="","",(YEAR(E1963)-YEAR(D1963))*12+MONTH(E1963)-MONTH(D1963))</f>
        <v/>
      </c>
      <c r="G1963" s="4" t="str">
        <f aca="false">IF(A1963="","",IF(COUNTIFS($A$2:A1963,A1963,$F$2:F1963,F1963)=1,1,0))</f>
        <v/>
      </c>
    </row>
    <row r="1964" customFormat="false" ht="15" hidden="false" customHeight="false" outlineLevel="0" collapsed="false">
      <c r="A1964" s="11"/>
      <c r="B1964" s="11"/>
      <c r="C1964" s="11"/>
      <c r="D1964" s="10" t="str">
        <f aca="false">IF(A1964="","",DATE(YEAR(_xlfn.MINIFS($B:$B,$A:$A,A1964)),MONTH(_xlfn.MINIFS($B:$B,$A:$A,A1964)),1))</f>
        <v/>
      </c>
      <c r="E1964" s="10" t="str">
        <f aca="false">IF(A1964="","",DATE(YEAR(B1964),MONTH(B1964),1))</f>
        <v/>
      </c>
      <c r="F1964" s="4" t="str">
        <f aca="false">IF(A1964="","",(YEAR(E1964)-YEAR(D1964))*12+MONTH(E1964)-MONTH(D1964))</f>
        <v/>
      </c>
      <c r="G1964" s="4" t="str">
        <f aca="false">IF(A1964="","",IF(COUNTIFS($A$2:A1964,A1964,$F$2:F1964,F1964)=1,1,0))</f>
        <v/>
      </c>
    </row>
    <row r="1965" customFormat="false" ht="15" hidden="false" customHeight="false" outlineLevel="0" collapsed="false">
      <c r="A1965" s="11"/>
      <c r="B1965" s="11"/>
      <c r="C1965" s="11"/>
      <c r="D1965" s="10" t="str">
        <f aca="false">IF(A1965="","",DATE(YEAR(_xlfn.MINIFS($B:$B,$A:$A,A1965)),MONTH(_xlfn.MINIFS($B:$B,$A:$A,A1965)),1))</f>
        <v/>
      </c>
      <c r="E1965" s="10" t="str">
        <f aca="false">IF(A1965="","",DATE(YEAR(B1965),MONTH(B1965),1))</f>
        <v/>
      </c>
      <c r="F1965" s="4" t="str">
        <f aca="false">IF(A1965="","",(YEAR(E1965)-YEAR(D1965))*12+MONTH(E1965)-MONTH(D1965))</f>
        <v/>
      </c>
      <c r="G1965" s="4" t="str">
        <f aca="false">IF(A1965="","",IF(COUNTIFS($A$2:A1965,A1965,$F$2:F1965,F1965)=1,1,0))</f>
        <v/>
      </c>
    </row>
    <row r="1966" customFormat="false" ht="15" hidden="false" customHeight="false" outlineLevel="0" collapsed="false">
      <c r="A1966" s="11"/>
      <c r="B1966" s="11"/>
      <c r="C1966" s="11"/>
      <c r="D1966" s="10" t="str">
        <f aca="false">IF(A1966="","",DATE(YEAR(_xlfn.MINIFS($B:$B,$A:$A,A1966)),MONTH(_xlfn.MINIFS($B:$B,$A:$A,A1966)),1))</f>
        <v/>
      </c>
      <c r="E1966" s="10" t="str">
        <f aca="false">IF(A1966="","",DATE(YEAR(B1966),MONTH(B1966),1))</f>
        <v/>
      </c>
      <c r="F1966" s="4" t="str">
        <f aca="false">IF(A1966="","",(YEAR(E1966)-YEAR(D1966))*12+MONTH(E1966)-MONTH(D1966))</f>
        <v/>
      </c>
      <c r="G1966" s="4" t="str">
        <f aca="false">IF(A1966="","",IF(COUNTIFS($A$2:A1966,A1966,$F$2:F1966,F1966)=1,1,0))</f>
        <v/>
      </c>
    </row>
    <row r="1967" customFormat="false" ht="15" hidden="false" customHeight="false" outlineLevel="0" collapsed="false">
      <c r="A1967" s="11"/>
      <c r="B1967" s="11"/>
      <c r="C1967" s="11"/>
      <c r="D1967" s="10" t="str">
        <f aca="false">IF(A1967="","",DATE(YEAR(_xlfn.MINIFS($B:$B,$A:$A,A1967)),MONTH(_xlfn.MINIFS($B:$B,$A:$A,A1967)),1))</f>
        <v/>
      </c>
      <c r="E1967" s="10" t="str">
        <f aca="false">IF(A1967="","",DATE(YEAR(B1967),MONTH(B1967),1))</f>
        <v/>
      </c>
      <c r="F1967" s="4" t="str">
        <f aca="false">IF(A1967="","",(YEAR(E1967)-YEAR(D1967))*12+MONTH(E1967)-MONTH(D1967))</f>
        <v/>
      </c>
      <c r="G1967" s="4" t="str">
        <f aca="false">IF(A1967="","",IF(COUNTIFS($A$2:A1967,A1967,$F$2:F1967,F1967)=1,1,0))</f>
        <v/>
      </c>
    </row>
    <row r="1968" customFormat="false" ht="15" hidden="false" customHeight="false" outlineLevel="0" collapsed="false">
      <c r="A1968" s="11"/>
      <c r="B1968" s="11"/>
      <c r="C1968" s="11"/>
      <c r="D1968" s="10" t="str">
        <f aca="false">IF(A1968="","",DATE(YEAR(_xlfn.MINIFS($B:$B,$A:$A,A1968)),MONTH(_xlfn.MINIFS($B:$B,$A:$A,A1968)),1))</f>
        <v/>
      </c>
      <c r="E1968" s="10" t="str">
        <f aca="false">IF(A1968="","",DATE(YEAR(B1968),MONTH(B1968),1))</f>
        <v/>
      </c>
      <c r="F1968" s="4" t="str">
        <f aca="false">IF(A1968="","",(YEAR(E1968)-YEAR(D1968))*12+MONTH(E1968)-MONTH(D1968))</f>
        <v/>
      </c>
      <c r="G1968" s="4" t="str">
        <f aca="false">IF(A1968="","",IF(COUNTIFS($A$2:A1968,A1968,$F$2:F1968,F1968)=1,1,0))</f>
        <v/>
      </c>
    </row>
    <row r="1969" customFormat="false" ht="15" hidden="false" customHeight="false" outlineLevel="0" collapsed="false">
      <c r="A1969" s="11"/>
      <c r="B1969" s="11"/>
      <c r="C1969" s="11"/>
      <c r="D1969" s="10" t="str">
        <f aca="false">IF(A1969="","",DATE(YEAR(_xlfn.MINIFS($B:$B,$A:$A,A1969)),MONTH(_xlfn.MINIFS($B:$B,$A:$A,A1969)),1))</f>
        <v/>
      </c>
      <c r="E1969" s="10" t="str">
        <f aca="false">IF(A1969="","",DATE(YEAR(B1969),MONTH(B1969),1))</f>
        <v/>
      </c>
      <c r="F1969" s="4" t="str">
        <f aca="false">IF(A1969="","",(YEAR(E1969)-YEAR(D1969))*12+MONTH(E1969)-MONTH(D1969))</f>
        <v/>
      </c>
      <c r="G1969" s="4" t="str">
        <f aca="false">IF(A1969="","",IF(COUNTIFS($A$2:A1969,A1969,$F$2:F1969,F1969)=1,1,0))</f>
        <v/>
      </c>
    </row>
    <row r="1970" customFormat="false" ht="15" hidden="false" customHeight="false" outlineLevel="0" collapsed="false">
      <c r="A1970" s="11"/>
      <c r="B1970" s="11"/>
      <c r="C1970" s="11"/>
      <c r="D1970" s="10" t="str">
        <f aca="false">IF(A1970="","",DATE(YEAR(_xlfn.MINIFS($B:$B,$A:$A,A1970)),MONTH(_xlfn.MINIFS($B:$B,$A:$A,A1970)),1))</f>
        <v/>
      </c>
      <c r="E1970" s="10" t="str">
        <f aca="false">IF(A1970="","",DATE(YEAR(B1970),MONTH(B1970),1))</f>
        <v/>
      </c>
      <c r="F1970" s="4" t="str">
        <f aca="false">IF(A1970="","",(YEAR(E1970)-YEAR(D1970))*12+MONTH(E1970)-MONTH(D1970))</f>
        <v/>
      </c>
      <c r="G1970" s="4" t="str">
        <f aca="false">IF(A1970="","",IF(COUNTIFS($A$2:A1970,A1970,$F$2:F1970,F1970)=1,1,0))</f>
        <v/>
      </c>
    </row>
    <row r="1971" customFormat="false" ht="15" hidden="false" customHeight="false" outlineLevel="0" collapsed="false">
      <c r="A1971" s="11"/>
      <c r="B1971" s="11"/>
      <c r="C1971" s="11"/>
      <c r="D1971" s="10" t="str">
        <f aca="false">IF(A1971="","",DATE(YEAR(_xlfn.MINIFS($B:$B,$A:$A,A1971)),MONTH(_xlfn.MINIFS($B:$B,$A:$A,A1971)),1))</f>
        <v/>
      </c>
      <c r="E1971" s="10" t="str">
        <f aca="false">IF(A1971="","",DATE(YEAR(B1971),MONTH(B1971),1))</f>
        <v/>
      </c>
      <c r="F1971" s="4" t="str">
        <f aca="false">IF(A1971="","",(YEAR(E1971)-YEAR(D1971))*12+MONTH(E1971)-MONTH(D1971))</f>
        <v/>
      </c>
      <c r="G1971" s="4" t="str">
        <f aca="false">IF(A1971="","",IF(COUNTIFS($A$2:A1971,A1971,$F$2:F1971,F1971)=1,1,0))</f>
        <v/>
      </c>
    </row>
    <row r="1972" customFormat="false" ht="15" hidden="false" customHeight="false" outlineLevel="0" collapsed="false">
      <c r="A1972" s="11"/>
      <c r="B1972" s="11"/>
      <c r="C1972" s="11"/>
      <c r="D1972" s="10" t="str">
        <f aca="false">IF(A1972="","",DATE(YEAR(_xlfn.MINIFS($B:$B,$A:$A,A1972)),MONTH(_xlfn.MINIFS($B:$B,$A:$A,A1972)),1))</f>
        <v/>
      </c>
      <c r="E1972" s="10" t="str">
        <f aca="false">IF(A1972="","",DATE(YEAR(B1972),MONTH(B1972),1))</f>
        <v/>
      </c>
      <c r="F1972" s="4" t="str">
        <f aca="false">IF(A1972="","",(YEAR(E1972)-YEAR(D1972))*12+MONTH(E1972)-MONTH(D1972))</f>
        <v/>
      </c>
      <c r="G1972" s="4" t="str">
        <f aca="false">IF(A1972="","",IF(COUNTIFS($A$2:A1972,A1972,$F$2:F1972,F1972)=1,1,0))</f>
        <v/>
      </c>
    </row>
    <row r="1973" customFormat="false" ht="15" hidden="false" customHeight="false" outlineLevel="0" collapsed="false">
      <c r="A1973" s="11"/>
      <c r="B1973" s="11"/>
      <c r="C1973" s="11"/>
      <c r="D1973" s="10" t="str">
        <f aca="false">IF(A1973="","",DATE(YEAR(_xlfn.MINIFS($B:$B,$A:$A,A1973)),MONTH(_xlfn.MINIFS($B:$B,$A:$A,A1973)),1))</f>
        <v/>
      </c>
      <c r="E1973" s="10" t="str">
        <f aca="false">IF(A1973="","",DATE(YEAR(B1973),MONTH(B1973),1))</f>
        <v/>
      </c>
      <c r="F1973" s="4" t="str">
        <f aca="false">IF(A1973="","",(YEAR(E1973)-YEAR(D1973))*12+MONTH(E1973)-MONTH(D1973))</f>
        <v/>
      </c>
      <c r="G1973" s="4" t="str">
        <f aca="false">IF(A1973="","",IF(COUNTIFS($A$2:A1973,A1973,$F$2:F1973,F1973)=1,1,0))</f>
        <v/>
      </c>
    </row>
    <row r="1974" customFormat="false" ht="15" hidden="false" customHeight="false" outlineLevel="0" collapsed="false">
      <c r="A1974" s="11"/>
      <c r="B1974" s="11"/>
      <c r="C1974" s="11"/>
      <c r="D1974" s="10" t="str">
        <f aca="false">IF(A1974="","",DATE(YEAR(_xlfn.MINIFS($B:$B,$A:$A,A1974)),MONTH(_xlfn.MINIFS($B:$B,$A:$A,A1974)),1))</f>
        <v/>
      </c>
      <c r="E1974" s="10" t="str">
        <f aca="false">IF(A1974="","",DATE(YEAR(B1974),MONTH(B1974),1))</f>
        <v/>
      </c>
      <c r="F1974" s="4" t="str">
        <f aca="false">IF(A1974="","",(YEAR(E1974)-YEAR(D1974))*12+MONTH(E1974)-MONTH(D1974))</f>
        <v/>
      </c>
      <c r="G1974" s="4" t="str">
        <f aca="false">IF(A1974="","",IF(COUNTIFS($A$2:A1974,A1974,$F$2:F1974,F1974)=1,1,0))</f>
        <v/>
      </c>
    </row>
    <row r="1975" customFormat="false" ht="15" hidden="false" customHeight="false" outlineLevel="0" collapsed="false">
      <c r="A1975" s="11"/>
      <c r="B1975" s="11"/>
      <c r="C1975" s="11"/>
      <c r="D1975" s="10" t="str">
        <f aca="false">IF(A1975="","",DATE(YEAR(_xlfn.MINIFS($B:$B,$A:$A,A1975)),MONTH(_xlfn.MINIFS($B:$B,$A:$A,A1975)),1))</f>
        <v/>
      </c>
      <c r="E1975" s="10" t="str">
        <f aca="false">IF(A1975="","",DATE(YEAR(B1975),MONTH(B1975),1))</f>
        <v/>
      </c>
      <c r="F1975" s="4" t="str">
        <f aca="false">IF(A1975="","",(YEAR(E1975)-YEAR(D1975))*12+MONTH(E1975)-MONTH(D1975))</f>
        <v/>
      </c>
      <c r="G1975" s="4" t="str">
        <f aca="false">IF(A1975="","",IF(COUNTIFS($A$2:A1975,A1975,$F$2:F1975,F1975)=1,1,0))</f>
        <v/>
      </c>
    </row>
    <row r="1976" customFormat="false" ht="15" hidden="false" customHeight="false" outlineLevel="0" collapsed="false">
      <c r="A1976" s="11"/>
      <c r="B1976" s="11"/>
      <c r="C1976" s="11"/>
      <c r="D1976" s="10" t="str">
        <f aca="false">IF(A1976="","",DATE(YEAR(_xlfn.MINIFS($B:$B,$A:$A,A1976)),MONTH(_xlfn.MINIFS($B:$B,$A:$A,A1976)),1))</f>
        <v/>
      </c>
      <c r="E1976" s="10" t="str">
        <f aca="false">IF(A1976="","",DATE(YEAR(B1976),MONTH(B1976),1))</f>
        <v/>
      </c>
      <c r="F1976" s="4" t="str">
        <f aca="false">IF(A1976="","",(YEAR(E1976)-YEAR(D1976))*12+MONTH(E1976)-MONTH(D1976))</f>
        <v/>
      </c>
      <c r="G1976" s="4" t="str">
        <f aca="false">IF(A1976="","",IF(COUNTIFS($A$2:A1976,A1976,$F$2:F1976,F1976)=1,1,0))</f>
        <v/>
      </c>
    </row>
    <row r="1977" customFormat="false" ht="15" hidden="false" customHeight="false" outlineLevel="0" collapsed="false">
      <c r="A1977" s="11"/>
      <c r="B1977" s="11"/>
      <c r="C1977" s="11"/>
      <c r="D1977" s="10" t="str">
        <f aca="false">IF(A1977="","",DATE(YEAR(_xlfn.MINIFS($B:$B,$A:$A,A1977)),MONTH(_xlfn.MINIFS($B:$B,$A:$A,A1977)),1))</f>
        <v/>
      </c>
      <c r="E1977" s="10" t="str">
        <f aca="false">IF(A1977="","",DATE(YEAR(B1977),MONTH(B1977),1))</f>
        <v/>
      </c>
      <c r="F1977" s="4" t="str">
        <f aca="false">IF(A1977="","",(YEAR(E1977)-YEAR(D1977))*12+MONTH(E1977)-MONTH(D1977))</f>
        <v/>
      </c>
      <c r="G1977" s="4" t="str">
        <f aca="false">IF(A1977="","",IF(COUNTIFS($A$2:A1977,A1977,$F$2:F1977,F1977)=1,1,0))</f>
        <v/>
      </c>
    </row>
    <row r="1978" customFormat="false" ht="15" hidden="false" customHeight="false" outlineLevel="0" collapsed="false">
      <c r="A1978" s="11"/>
      <c r="B1978" s="11"/>
      <c r="C1978" s="11"/>
      <c r="D1978" s="10" t="str">
        <f aca="false">IF(A1978="","",DATE(YEAR(_xlfn.MINIFS($B:$B,$A:$A,A1978)),MONTH(_xlfn.MINIFS($B:$B,$A:$A,A1978)),1))</f>
        <v/>
      </c>
      <c r="E1978" s="10" t="str">
        <f aca="false">IF(A1978="","",DATE(YEAR(B1978),MONTH(B1978),1))</f>
        <v/>
      </c>
      <c r="F1978" s="4" t="str">
        <f aca="false">IF(A1978="","",(YEAR(E1978)-YEAR(D1978))*12+MONTH(E1978)-MONTH(D1978))</f>
        <v/>
      </c>
      <c r="G1978" s="4" t="str">
        <f aca="false">IF(A1978="","",IF(COUNTIFS($A$2:A1978,A1978,$F$2:F1978,F1978)=1,1,0))</f>
        <v/>
      </c>
    </row>
    <row r="1979" customFormat="false" ht="15" hidden="false" customHeight="false" outlineLevel="0" collapsed="false">
      <c r="A1979" s="11"/>
      <c r="B1979" s="11"/>
      <c r="C1979" s="11"/>
      <c r="D1979" s="10" t="str">
        <f aca="false">IF(A1979="","",DATE(YEAR(_xlfn.MINIFS($B:$B,$A:$A,A1979)),MONTH(_xlfn.MINIFS($B:$B,$A:$A,A1979)),1))</f>
        <v/>
      </c>
      <c r="E1979" s="10" t="str">
        <f aca="false">IF(A1979="","",DATE(YEAR(B1979),MONTH(B1979),1))</f>
        <v/>
      </c>
      <c r="F1979" s="4" t="str">
        <f aca="false">IF(A1979="","",(YEAR(E1979)-YEAR(D1979))*12+MONTH(E1979)-MONTH(D1979))</f>
        <v/>
      </c>
      <c r="G1979" s="4" t="str">
        <f aca="false">IF(A1979="","",IF(COUNTIFS($A$2:A1979,A1979,$F$2:F1979,F1979)=1,1,0))</f>
        <v/>
      </c>
    </row>
    <row r="1980" customFormat="false" ht="15" hidden="false" customHeight="false" outlineLevel="0" collapsed="false">
      <c r="A1980" s="11"/>
      <c r="B1980" s="11"/>
      <c r="C1980" s="11"/>
      <c r="D1980" s="10" t="str">
        <f aca="false">IF(A1980="","",DATE(YEAR(_xlfn.MINIFS($B:$B,$A:$A,A1980)),MONTH(_xlfn.MINIFS($B:$B,$A:$A,A1980)),1))</f>
        <v/>
      </c>
      <c r="E1980" s="10" t="str">
        <f aca="false">IF(A1980="","",DATE(YEAR(B1980),MONTH(B1980),1))</f>
        <v/>
      </c>
      <c r="F1980" s="4" t="str">
        <f aca="false">IF(A1980="","",(YEAR(E1980)-YEAR(D1980))*12+MONTH(E1980)-MONTH(D1980))</f>
        <v/>
      </c>
      <c r="G1980" s="4" t="str">
        <f aca="false">IF(A1980="","",IF(COUNTIFS($A$2:A1980,A1980,$F$2:F1980,F1980)=1,1,0))</f>
        <v/>
      </c>
    </row>
    <row r="1981" customFormat="false" ht="15" hidden="false" customHeight="false" outlineLevel="0" collapsed="false">
      <c r="A1981" s="11"/>
      <c r="B1981" s="11"/>
      <c r="C1981" s="11"/>
      <c r="D1981" s="10" t="str">
        <f aca="false">IF(A1981="","",DATE(YEAR(_xlfn.MINIFS($B:$B,$A:$A,A1981)),MONTH(_xlfn.MINIFS($B:$B,$A:$A,A1981)),1))</f>
        <v/>
      </c>
      <c r="E1981" s="10" t="str">
        <f aca="false">IF(A1981="","",DATE(YEAR(B1981),MONTH(B1981),1))</f>
        <v/>
      </c>
      <c r="F1981" s="4" t="str">
        <f aca="false">IF(A1981="","",(YEAR(E1981)-YEAR(D1981))*12+MONTH(E1981)-MONTH(D1981))</f>
        <v/>
      </c>
      <c r="G1981" s="4" t="str">
        <f aca="false">IF(A1981="","",IF(COUNTIFS($A$2:A1981,A1981,$F$2:F1981,F1981)=1,1,0))</f>
        <v/>
      </c>
    </row>
    <row r="1982" customFormat="false" ht="15" hidden="false" customHeight="false" outlineLevel="0" collapsed="false">
      <c r="A1982" s="11"/>
      <c r="B1982" s="11"/>
      <c r="C1982" s="11"/>
      <c r="D1982" s="10" t="str">
        <f aca="false">IF(A1982="","",DATE(YEAR(_xlfn.MINIFS($B:$B,$A:$A,A1982)),MONTH(_xlfn.MINIFS($B:$B,$A:$A,A1982)),1))</f>
        <v/>
      </c>
      <c r="E1982" s="10" t="str">
        <f aca="false">IF(A1982="","",DATE(YEAR(B1982),MONTH(B1982),1))</f>
        <v/>
      </c>
      <c r="F1982" s="4" t="str">
        <f aca="false">IF(A1982="","",(YEAR(E1982)-YEAR(D1982))*12+MONTH(E1982)-MONTH(D1982))</f>
        <v/>
      </c>
      <c r="G1982" s="4" t="str">
        <f aca="false">IF(A1982="","",IF(COUNTIFS($A$2:A1982,A1982,$F$2:F1982,F1982)=1,1,0))</f>
        <v/>
      </c>
    </row>
    <row r="1983" customFormat="false" ht="15" hidden="false" customHeight="false" outlineLevel="0" collapsed="false">
      <c r="A1983" s="11"/>
      <c r="B1983" s="11"/>
      <c r="C1983" s="11"/>
      <c r="D1983" s="10" t="str">
        <f aca="false">IF(A1983="","",DATE(YEAR(_xlfn.MINIFS($B:$B,$A:$A,A1983)),MONTH(_xlfn.MINIFS($B:$B,$A:$A,A1983)),1))</f>
        <v/>
      </c>
      <c r="E1983" s="10" t="str">
        <f aca="false">IF(A1983="","",DATE(YEAR(B1983),MONTH(B1983),1))</f>
        <v/>
      </c>
      <c r="F1983" s="4" t="str">
        <f aca="false">IF(A1983="","",(YEAR(E1983)-YEAR(D1983))*12+MONTH(E1983)-MONTH(D1983))</f>
        <v/>
      </c>
      <c r="G1983" s="4" t="str">
        <f aca="false">IF(A1983="","",IF(COUNTIFS($A$2:A1983,A1983,$F$2:F1983,F1983)=1,1,0))</f>
        <v/>
      </c>
    </row>
    <row r="1984" customFormat="false" ht="15" hidden="false" customHeight="false" outlineLevel="0" collapsed="false">
      <c r="A1984" s="11"/>
      <c r="B1984" s="11"/>
      <c r="C1984" s="11"/>
      <c r="D1984" s="10" t="str">
        <f aca="false">IF(A1984="","",DATE(YEAR(_xlfn.MINIFS($B:$B,$A:$A,A1984)),MONTH(_xlfn.MINIFS($B:$B,$A:$A,A1984)),1))</f>
        <v/>
      </c>
      <c r="E1984" s="10" t="str">
        <f aca="false">IF(A1984="","",DATE(YEAR(B1984),MONTH(B1984),1))</f>
        <v/>
      </c>
      <c r="F1984" s="4" t="str">
        <f aca="false">IF(A1984="","",(YEAR(E1984)-YEAR(D1984))*12+MONTH(E1984)-MONTH(D1984))</f>
        <v/>
      </c>
      <c r="G1984" s="4" t="str">
        <f aca="false">IF(A1984="","",IF(COUNTIFS($A$2:A1984,A1984,$F$2:F1984,F1984)=1,1,0))</f>
        <v/>
      </c>
    </row>
    <row r="1985" customFormat="false" ht="15" hidden="false" customHeight="false" outlineLevel="0" collapsed="false">
      <c r="A1985" s="11"/>
      <c r="B1985" s="11"/>
      <c r="C1985" s="11"/>
      <c r="D1985" s="10" t="str">
        <f aca="false">IF(A1985="","",DATE(YEAR(_xlfn.MINIFS($B:$B,$A:$A,A1985)),MONTH(_xlfn.MINIFS($B:$B,$A:$A,A1985)),1))</f>
        <v/>
      </c>
      <c r="E1985" s="10" t="str">
        <f aca="false">IF(A1985="","",DATE(YEAR(B1985),MONTH(B1985),1))</f>
        <v/>
      </c>
      <c r="F1985" s="4" t="str">
        <f aca="false">IF(A1985="","",(YEAR(E1985)-YEAR(D1985))*12+MONTH(E1985)-MONTH(D1985))</f>
        <v/>
      </c>
      <c r="G1985" s="4" t="str">
        <f aca="false">IF(A1985="","",IF(COUNTIFS($A$2:A1985,A1985,$F$2:F1985,F1985)=1,1,0))</f>
        <v/>
      </c>
    </row>
    <row r="1986" customFormat="false" ht="15" hidden="false" customHeight="false" outlineLevel="0" collapsed="false">
      <c r="A1986" s="11"/>
      <c r="B1986" s="11"/>
      <c r="C1986" s="11"/>
      <c r="D1986" s="10" t="str">
        <f aca="false">IF(A1986="","",DATE(YEAR(_xlfn.MINIFS($B:$B,$A:$A,A1986)),MONTH(_xlfn.MINIFS($B:$B,$A:$A,A1986)),1))</f>
        <v/>
      </c>
      <c r="E1986" s="10" t="str">
        <f aca="false">IF(A1986="","",DATE(YEAR(B1986),MONTH(B1986),1))</f>
        <v/>
      </c>
      <c r="F1986" s="4" t="str">
        <f aca="false">IF(A1986="","",(YEAR(E1986)-YEAR(D1986))*12+MONTH(E1986)-MONTH(D1986))</f>
        <v/>
      </c>
      <c r="G1986" s="4" t="str">
        <f aca="false">IF(A1986="","",IF(COUNTIFS($A$2:A1986,A1986,$F$2:F1986,F1986)=1,1,0))</f>
        <v/>
      </c>
    </row>
    <row r="1987" customFormat="false" ht="15" hidden="false" customHeight="false" outlineLevel="0" collapsed="false">
      <c r="A1987" s="11"/>
      <c r="B1987" s="11"/>
      <c r="C1987" s="11"/>
      <c r="D1987" s="10" t="str">
        <f aca="false">IF(A1987="","",DATE(YEAR(_xlfn.MINIFS($B:$B,$A:$A,A1987)),MONTH(_xlfn.MINIFS($B:$B,$A:$A,A1987)),1))</f>
        <v/>
      </c>
      <c r="E1987" s="10" t="str">
        <f aca="false">IF(A1987="","",DATE(YEAR(B1987),MONTH(B1987),1))</f>
        <v/>
      </c>
      <c r="F1987" s="4" t="str">
        <f aca="false">IF(A1987="","",(YEAR(E1987)-YEAR(D1987))*12+MONTH(E1987)-MONTH(D1987))</f>
        <v/>
      </c>
      <c r="G1987" s="4" t="str">
        <f aca="false">IF(A1987="","",IF(COUNTIFS($A$2:A1987,A1987,$F$2:F1987,F1987)=1,1,0))</f>
        <v/>
      </c>
    </row>
    <row r="1988" customFormat="false" ht="15" hidden="false" customHeight="false" outlineLevel="0" collapsed="false">
      <c r="A1988" s="11"/>
      <c r="B1988" s="11"/>
      <c r="C1988" s="11"/>
      <c r="D1988" s="10" t="str">
        <f aca="false">IF(A1988="","",DATE(YEAR(_xlfn.MINIFS($B:$B,$A:$A,A1988)),MONTH(_xlfn.MINIFS($B:$B,$A:$A,A1988)),1))</f>
        <v/>
      </c>
      <c r="E1988" s="10" t="str">
        <f aca="false">IF(A1988="","",DATE(YEAR(B1988),MONTH(B1988),1))</f>
        <v/>
      </c>
      <c r="F1988" s="4" t="str">
        <f aca="false">IF(A1988="","",(YEAR(E1988)-YEAR(D1988))*12+MONTH(E1988)-MONTH(D1988))</f>
        <v/>
      </c>
      <c r="G1988" s="4" t="str">
        <f aca="false">IF(A1988="","",IF(COUNTIFS($A$2:A1988,A1988,$F$2:F1988,F1988)=1,1,0))</f>
        <v/>
      </c>
    </row>
    <row r="1989" customFormat="false" ht="15" hidden="false" customHeight="false" outlineLevel="0" collapsed="false">
      <c r="A1989" s="11"/>
      <c r="B1989" s="11"/>
      <c r="C1989" s="11"/>
      <c r="D1989" s="10" t="str">
        <f aca="false">IF(A1989="","",DATE(YEAR(_xlfn.MINIFS($B:$B,$A:$A,A1989)),MONTH(_xlfn.MINIFS($B:$B,$A:$A,A1989)),1))</f>
        <v/>
      </c>
      <c r="E1989" s="10" t="str">
        <f aca="false">IF(A1989="","",DATE(YEAR(B1989),MONTH(B1989),1))</f>
        <v/>
      </c>
      <c r="F1989" s="4" t="str">
        <f aca="false">IF(A1989="","",(YEAR(E1989)-YEAR(D1989))*12+MONTH(E1989)-MONTH(D1989))</f>
        <v/>
      </c>
      <c r="G1989" s="4" t="str">
        <f aca="false">IF(A1989="","",IF(COUNTIFS($A$2:A1989,A1989,$F$2:F1989,F1989)=1,1,0))</f>
        <v/>
      </c>
    </row>
    <row r="1990" customFormat="false" ht="15" hidden="false" customHeight="false" outlineLevel="0" collapsed="false">
      <c r="A1990" s="11"/>
      <c r="B1990" s="11"/>
      <c r="C1990" s="11"/>
      <c r="D1990" s="10" t="str">
        <f aca="false">IF(A1990="","",DATE(YEAR(_xlfn.MINIFS($B:$B,$A:$A,A1990)),MONTH(_xlfn.MINIFS($B:$B,$A:$A,A1990)),1))</f>
        <v/>
      </c>
      <c r="E1990" s="10" t="str">
        <f aca="false">IF(A1990="","",DATE(YEAR(B1990),MONTH(B1990),1))</f>
        <v/>
      </c>
      <c r="F1990" s="4" t="str">
        <f aca="false">IF(A1990="","",(YEAR(E1990)-YEAR(D1990))*12+MONTH(E1990)-MONTH(D1990))</f>
        <v/>
      </c>
      <c r="G1990" s="4" t="str">
        <f aca="false">IF(A1990="","",IF(COUNTIFS($A$2:A1990,A1990,$F$2:F1990,F1990)=1,1,0))</f>
        <v/>
      </c>
    </row>
    <row r="1991" customFormat="false" ht="15" hidden="false" customHeight="false" outlineLevel="0" collapsed="false">
      <c r="A1991" s="11"/>
      <c r="B1991" s="11"/>
      <c r="C1991" s="11"/>
      <c r="D1991" s="10" t="str">
        <f aca="false">IF(A1991="","",DATE(YEAR(_xlfn.MINIFS($B:$B,$A:$A,A1991)),MONTH(_xlfn.MINIFS($B:$B,$A:$A,A1991)),1))</f>
        <v/>
      </c>
      <c r="E1991" s="10" t="str">
        <f aca="false">IF(A1991="","",DATE(YEAR(B1991),MONTH(B1991),1))</f>
        <v/>
      </c>
      <c r="F1991" s="4" t="str">
        <f aca="false">IF(A1991="","",(YEAR(E1991)-YEAR(D1991))*12+MONTH(E1991)-MONTH(D1991))</f>
        <v/>
      </c>
      <c r="G1991" s="4" t="str">
        <f aca="false">IF(A1991="","",IF(COUNTIFS($A$2:A1991,A1991,$F$2:F1991,F1991)=1,1,0))</f>
        <v/>
      </c>
    </row>
    <row r="1992" customFormat="false" ht="15" hidden="false" customHeight="false" outlineLevel="0" collapsed="false">
      <c r="A1992" s="11"/>
      <c r="B1992" s="11"/>
      <c r="C1992" s="11"/>
      <c r="D1992" s="10" t="str">
        <f aca="false">IF(A1992="","",DATE(YEAR(_xlfn.MINIFS($B:$B,$A:$A,A1992)),MONTH(_xlfn.MINIFS($B:$B,$A:$A,A1992)),1))</f>
        <v/>
      </c>
      <c r="E1992" s="10" t="str">
        <f aca="false">IF(A1992="","",DATE(YEAR(B1992),MONTH(B1992),1))</f>
        <v/>
      </c>
      <c r="F1992" s="4" t="str">
        <f aca="false">IF(A1992="","",(YEAR(E1992)-YEAR(D1992))*12+MONTH(E1992)-MONTH(D1992))</f>
        <v/>
      </c>
      <c r="G1992" s="4" t="str">
        <f aca="false">IF(A1992="","",IF(COUNTIFS($A$2:A1992,A1992,$F$2:F1992,F1992)=1,1,0))</f>
        <v/>
      </c>
    </row>
    <row r="1993" customFormat="false" ht="15" hidden="false" customHeight="false" outlineLevel="0" collapsed="false">
      <c r="A1993" s="11"/>
      <c r="B1993" s="11"/>
      <c r="C1993" s="11"/>
      <c r="D1993" s="10" t="str">
        <f aca="false">IF(A1993="","",DATE(YEAR(_xlfn.MINIFS($B:$B,$A:$A,A1993)),MONTH(_xlfn.MINIFS($B:$B,$A:$A,A1993)),1))</f>
        <v/>
      </c>
      <c r="E1993" s="10" t="str">
        <f aca="false">IF(A1993="","",DATE(YEAR(B1993),MONTH(B1993),1))</f>
        <v/>
      </c>
      <c r="F1993" s="4" t="str">
        <f aca="false">IF(A1993="","",(YEAR(E1993)-YEAR(D1993))*12+MONTH(E1993)-MONTH(D1993))</f>
        <v/>
      </c>
      <c r="G1993" s="4" t="str">
        <f aca="false">IF(A1993="","",IF(COUNTIFS($A$2:A1993,A1993,$F$2:F1993,F1993)=1,1,0))</f>
        <v/>
      </c>
    </row>
    <row r="1994" customFormat="false" ht="15" hidden="false" customHeight="false" outlineLevel="0" collapsed="false">
      <c r="A1994" s="11"/>
      <c r="B1994" s="11"/>
      <c r="C1994" s="11"/>
      <c r="D1994" s="10" t="str">
        <f aca="false">IF(A1994="","",DATE(YEAR(_xlfn.MINIFS($B:$B,$A:$A,A1994)),MONTH(_xlfn.MINIFS($B:$B,$A:$A,A1994)),1))</f>
        <v/>
      </c>
      <c r="E1994" s="10" t="str">
        <f aca="false">IF(A1994="","",DATE(YEAR(B1994),MONTH(B1994),1))</f>
        <v/>
      </c>
      <c r="F1994" s="4" t="str">
        <f aca="false">IF(A1994="","",(YEAR(E1994)-YEAR(D1994))*12+MONTH(E1994)-MONTH(D1994))</f>
        <v/>
      </c>
      <c r="G1994" s="4" t="str">
        <f aca="false">IF(A1994="","",IF(COUNTIFS($A$2:A1994,A1994,$F$2:F1994,F1994)=1,1,0))</f>
        <v/>
      </c>
    </row>
    <row r="1995" customFormat="false" ht="15" hidden="false" customHeight="false" outlineLevel="0" collapsed="false">
      <c r="A1995" s="11"/>
      <c r="B1995" s="11"/>
      <c r="C1995" s="11"/>
      <c r="D1995" s="10" t="str">
        <f aca="false">IF(A1995="","",DATE(YEAR(_xlfn.MINIFS($B:$B,$A:$A,A1995)),MONTH(_xlfn.MINIFS($B:$B,$A:$A,A1995)),1))</f>
        <v/>
      </c>
      <c r="E1995" s="10" t="str">
        <f aca="false">IF(A1995="","",DATE(YEAR(B1995),MONTH(B1995),1))</f>
        <v/>
      </c>
      <c r="F1995" s="4" t="str">
        <f aca="false">IF(A1995="","",(YEAR(E1995)-YEAR(D1995))*12+MONTH(E1995)-MONTH(D1995))</f>
        <v/>
      </c>
      <c r="G1995" s="4" t="str">
        <f aca="false">IF(A1995="","",IF(COUNTIFS($A$2:A1995,A1995,$F$2:F1995,F1995)=1,1,0))</f>
        <v/>
      </c>
    </row>
    <row r="1996" customFormat="false" ht="15" hidden="false" customHeight="false" outlineLevel="0" collapsed="false">
      <c r="A1996" s="11"/>
      <c r="B1996" s="11"/>
      <c r="C1996" s="11"/>
      <c r="D1996" s="10" t="str">
        <f aca="false">IF(A1996="","",DATE(YEAR(_xlfn.MINIFS($B:$B,$A:$A,A1996)),MONTH(_xlfn.MINIFS($B:$B,$A:$A,A1996)),1))</f>
        <v/>
      </c>
      <c r="E1996" s="10" t="str">
        <f aca="false">IF(A1996="","",DATE(YEAR(B1996),MONTH(B1996),1))</f>
        <v/>
      </c>
      <c r="F1996" s="4" t="str">
        <f aca="false">IF(A1996="","",(YEAR(E1996)-YEAR(D1996))*12+MONTH(E1996)-MONTH(D1996))</f>
        <v/>
      </c>
      <c r="G1996" s="4" t="str">
        <f aca="false">IF(A1996="","",IF(COUNTIFS($A$2:A1996,A1996,$F$2:F1996,F1996)=1,1,0))</f>
        <v/>
      </c>
    </row>
    <row r="1997" customFormat="false" ht="15" hidden="false" customHeight="false" outlineLevel="0" collapsed="false">
      <c r="A1997" s="11"/>
      <c r="B1997" s="11"/>
      <c r="C1997" s="11"/>
      <c r="D1997" s="10" t="str">
        <f aca="false">IF(A1997="","",DATE(YEAR(_xlfn.MINIFS($B:$B,$A:$A,A1997)),MONTH(_xlfn.MINIFS($B:$B,$A:$A,A1997)),1))</f>
        <v/>
      </c>
      <c r="E1997" s="10" t="str">
        <f aca="false">IF(A1997="","",DATE(YEAR(B1997),MONTH(B1997),1))</f>
        <v/>
      </c>
      <c r="F1997" s="4" t="str">
        <f aca="false">IF(A1997="","",(YEAR(E1997)-YEAR(D1997))*12+MONTH(E1997)-MONTH(D1997))</f>
        <v/>
      </c>
      <c r="G1997" s="4" t="str">
        <f aca="false">IF(A1997="","",IF(COUNTIFS($A$2:A1997,A1997,$F$2:F1997,F1997)=1,1,0))</f>
        <v/>
      </c>
    </row>
    <row r="1998" customFormat="false" ht="15" hidden="false" customHeight="false" outlineLevel="0" collapsed="false">
      <c r="A1998" s="11"/>
      <c r="B1998" s="11"/>
      <c r="C1998" s="11"/>
      <c r="D1998" s="10" t="str">
        <f aca="false">IF(A1998="","",DATE(YEAR(_xlfn.MINIFS($B:$B,$A:$A,A1998)),MONTH(_xlfn.MINIFS($B:$B,$A:$A,A1998)),1))</f>
        <v/>
      </c>
      <c r="E1998" s="10" t="str">
        <f aca="false">IF(A1998="","",DATE(YEAR(B1998),MONTH(B1998),1))</f>
        <v/>
      </c>
      <c r="F1998" s="4" t="str">
        <f aca="false">IF(A1998="","",(YEAR(E1998)-YEAR(D1998))*12+MONTH(E1998)-MONTH(D1998))</f>
        <v/>
      </c>
      <c r="G1998" s="4" t="str">
        <f aca="false">IF(A1998="","",IF(COUNTIFS($A$2:A1998,A1998,$F$2:F1998,F1998)=1,1,0))</f>
        <v/>
      </c>
    </row>
    <row r="1999" customFormat="false" ht="15" hidden="false" customHeight="false" outlineLevel="0" collapsed="false">
      <c r="A1999" s="11"/>
      <c r="B1999" s="11"/>
      <c r="C1999" s="11"/>
      <c r="D1999" s="10" t="str">
        <f aca="false">IF(A1999="","",DATE(YEAR(_xlfn.MINIFS($B:$B,$A:$A,A1999)),MONTH(_xlfn.MINIFS($B:$B,$A:$A,A1999)),1))</f>
        <v/>
      </c>
      <c r="E1999" s="10" t="str">
        <f aca="false">IF(A1999="","",DATE(YEAR(B1999),MONTH(B1999),1))</f>
        <v/>
      </c>
      <c r="F1999" s="4" t="str">
        <f aca="false">IF(A1999="","",(YEAR(E1999)-YEAR(D1999))*12+MONTH(E1999)-MONTH(D1999))</f>
        <v/>
      </c>
      <c r="G1999" s="4" t="str">
        <f aca="false">IF(A1999="","",IF(COUNTIFS($A$2:A1999,A1999,$F$2:F1999,F1999)=1,1,0))</f>
        <v/>
      </c>
    </row>
    <row r="2000" customFormat="false" ht="15" hidden="false" customHeight="false" outlineLevel="0" collapsed="false">
      <c r="A2000" s="11"/>
      <c r="B2000" s="11"/>
      <c r="C2000" s="11"/>
      <c r="D2000" s="10" t="str">
        <f aca="false">IF(A2000="","",DATE(YEAR(_xlfn.MINIFS($B:$B,$A:$A,A2000)),MONTH(_xlfn.MINIFS($B:$B,$A:$A,A2000)),1))</f>
        <v/>
      </c>
      <c r="E2000" s="10" t="str">
        <f aca="false">IF(A2000="","",DATE(YEAR(B2000),MONTH(B2000),1))</f>
        <v/>
      </c>
      <c r="F2000" s="4" t="str">
        <f aca="false">IF(A2000="","",(YEAR(E2000)-YEAR(D2000))*12+MONTH(E2000)-MONTH(D2000))</f>
        <v/>
      </c>
      <c r="G2000" s="4" t="str">
        <f aca="false">IF(A2000="","",IF(COUNTIFS($A$2:A2000,A2000,$F$2:F2000,F2000)=1,1,0))</f>
        <v/>
      </c>
    </row>
    <row r="2001" customFormat="false" ht="15" hidden="false" customHeight="false" outlineLevel="0" collapsed="false">
      <c r="A2001" s="11"/>
      <c r="B2001" s="11"/>
      <c r="C2001" s="11"/>
      <c r="D2001" s="10" t="str">
        <f aca="false">IF(A2001="","",DATE(YEAR(_xlfn.MINIFS($B:$B,$A:$A,A2001)),MONTH(_xlfn.MINIFS($B:$B,$A:$A,A2001)),1))</f>
        <v/>
      </c>
      <c r="E2001" s="10" t="str">
        <f aca="false">IF(A2001="","",DATE(YEAR(B2001),MONTH(B2001),1))</f>
        <v/>
      </c>
      <c r="F2001" s="4" t="str">
        <f aca="false">IF(A2001="","",(YEAR(E2001)-YEAR(D2001))*12+MONTH(E2001)-MONTH(D2001))</f>
        <v/>
      </c>
      <c r="G2001" s="4" t="str">
        <f aca="false">IF(A2001="","",IF(COUNTIFS($A$2:A2001,A2001,$F$2:F2001,F2001)=1,1,0))</f>
        <v/>
      </c>
    </row>
    <row r="2002" customFormat="false" ht="15" hidden="false" customHeight="false" outlineLevel="0" collapsed="false">
      <c r="A2002" s="11"/>
      <c r="B2002" s="11"/>
      <c r="C2002" s="11"/>
      <c r="D2002" s="10" t="str">
        <f aca="false">IF(A2002="","",DATE(YEAR(_xlfn.MINIFS($B:$B,$A:$A,A2002)),MONTH(_xlfn.MINIFS($B:$B,$A:$A,A2002)),1))</f>
        <v/>
      </c>
      <c r="E2002" s="10" t="str">
        <f aca="false">IF(A2002="","",DATE(YEAR(B2002),MONTH(B2002),1))</f>
        <v/>
      </c>
      <c r="F2002" s="4" t="str">
        <f aca="false">IF(A2002="","",(YEAR(E2002)-YEAR(D2002))*12+MONTH(E2002)-MONTH(D2002))</f>
        <v/>
      </c>
      <c r="G2002" s="4" t="str">
        <f aca="false">IF(A2002="","",IF(COUNTIFS($A$2:A2002,A2002,$F$2:F2002,F2002)=1,1,0))</f>
        <v/>
      </c>
    </row>
    <row r="2003" customFormat="false" ht="15" hidden="false" customHeight="false" outlineLevel="0" collapsed="false">
      <c r="A2003" s="11"/>
      <c r="B2003" s="11"/>
      <c r="C2003" s="11"/>
      <c r="D2003" s="10" t="str">
        <f aca="false">IF(A2003="","",DATE(YEAR(_xlfn.MINIFS($B:$B,$A:$A,A2003)),MONTH(_xlfn.MINIFS($B:$B,$A:$A,A2003)),1))</f>
        <v/>
      </c>
      <c r="E2003" s="10" t="str">
        <f aca="false">IF(A2003="","",DATE(YEAR(B2003),MONTH(B2003),1))</f>
        <v/>
      </c>
      <c r="F2003" s="4" t="str">
        <f aca="false">IF(A2003="","",(YEAR(E2003)-YEAR(D2003))*12+MONTH(E2003)-MONTH(D2003))</f>
        <v/>
      </c>
      <c r="G2003" s="4" t="str">
        <f aca="false">IF(A2003="","",IF(COUNTIFS($A$2:A2003,A2003,$F$2:F2003,F2003)=1,1,0))</f>
        <v/>
      </c>
    </row>
    <row r="2004" customFormat="false" ht="15" hidden="false" customHeight="false" outlineLevel="0" collapsed="false">
      <c r="A2004" s="11"/>
      <c r="B2004" s="11"/>
      <c r="C2004" s="11"/>
      <c r="D2004" s="10" t="str">
        <f aca="false">IF(A2004="","",DATE(YEAR(_xlfn.MINIFS($B:$B,$A:$A,A2004)),MONTH(_xlfn.MINIFS($B:$B,$A:$A,A2004)),1))</f>
        <v/>
      </c>
      <c r="E2004" s="10" t="str">
        <f aca="false">IF(A2004="","",DATE(YEAR(B2004),MONTH(B2004),1))</f>
        <v/>
      </c>
      <c r="F2004" s="4" t="str">
        <f aca="false">IF(A2004="","",(YEAR(E2004)-YEAR(D2004))*12+MONTH(E2004)-MONTH(D2004))</f>
        <v/>
      </c>
      <c r="G2004" s="4" t="str">
        <f aca="false">IF(A2004="","",IF(COUNTIFS($A$2:A2004,A2004,$F$2:F2004,F2004)=1,1,0))</f>
        <v/>
      </c>
    </row>
    <row r="2005" customFormat="false" ht="15" hidden="false" customHeight="false" outlineLevel="0" collapsed="false">
      <c r="A2005" s="11"/>
      <c r="B2005" s="11"/>
      <c r="C2005" s="11"/>
      <c r="D2005" s="10" t="str">
        <f aca="false">IF(A2005="","",DATE(YEAR(_xlfn.MINIFS($B:$B,$A:$A,A2005)),MONTH(_xlfn.MINIFS($B:$B,$A:$A,A2005)),1))</f>
        <v/>
      </c>
      <c r="E2005" s="10" t="str">
        <f aca="false">IF(A2005="","",DATE(YEAR(B2005),MONTH(B2005),1))</f>
        <v/>
      </c>
      <c r="F2005" s="4" t="str">
        <f aca="false">IF(A2005="","",(YEAR(E2005)-YEAR(D2005))*12+MONTH(E2005)-MONTH(D2005))</f>
        <v/>
      </c>
      <c r="G2005" s="4" t="str">
        <f aca="false">IF(A2005="","",IF(COUNTIFS($A$2:A2005,A2005,$F$2:F2005,F2005)=1,1,0))</f>
        <v/>
      </c>
    </row>
    <row r="2006" customFormat="false" ht="15" hidden="false" customHeight="false" outlineLevel="0" collapsed="false">
      <c r="A2006" s="11"/>
      <c r="B2006" s="11"/>
      <c r="C2006" s="11"/>
      <c r="D2006" s="10" t="str">
        <f aca="false">IF(A2006="","",DATE(YEAR(_xlfn.MINIFS($B:$B,$A:$A,A2006)),MONTH(_xlfn.MINIFS($B:$B,$A:$A,A2006)),1))</f>
        <v/>
      </c>
      <c r="E2006" s="10" t="str">
        <f aca="false">IF(A2006="","",DATE(YEAR(B2006),MONTH(B2006),1))</f>
        <v/>
      </c>
      <c r="F2006" s="4" t="str">
        <f aca="false">IF(A2006="","",(YEAR(E2006)-YEAR(D2006))*12+MONTH(E2006)-MONTH(D2006))</f>
        <v/>
      </c>
      <c r="G2006" s="4" t="str">
        <f aca="false">IF(A2006="","",IF(COUNTIFS($A$2:A2006,A2006,$F$2:F2006,F2006)=1,1,0))</f>
        <v/>
      </c>
    </row>
    <row r="2007" customFormat="false" ht="15" hidden="false" customHeight="false" outlineLevel="0" collapsed="false">
      <c r="A2007" s="11"/>
      <c r="B2007" s="11"/>
      <c r="C2007" s="11"/>
      <c r="D2007" s="10" t="str">
        <f aca="false">IF(A2007="","",DATE(YEAR(_xlfn.MINIFS($B:$B,$A:$A,A2007)),MONTH(_xlfn.MINIFS($B:$B,$A:$A,A2007)),1))</f>
        <v/>
      </c>
      <c r="E2007" s="10" t="str">
        <f aca="false">IF(A2007="","",DATE(YEAR(B2007),MONTH(B2007),1))</f>
        <v/>
      </c>
      <c r="F2007" s="4" t="str">
        <f aca="false">IF(A2007="","",(YEAR(E2007)-YEAR(D2007))*12+MONTH(E2007)-MONTH(D2007))</f>
        <v/>
      </c>
      <c r="G2007" s="4" t="str">
        <f aca="false">IF(A2007="","",IF(COUNTIFS($A$2:A2007,A2007,$F$2:F2007,F2007)=1,1,0))</f>
        <v/>
      </c>
    </row>
    <row r="2008" customFormat="false" ht="15" hidden="false" customHeight="false" outlineLevel="0" collapsed="false">
      <c r="A2008" s="11"/>
      <c r="B2008" s="11"/>
      <c r="C2008" s="11"/>
      <c r="D2008" s="10" t="str">
        <f aca="false">IF(A2008="","",DATE(YEAR(_xlfn.MINIFS($B:$B,$A:$A,A2008)),MONTH(_xlfn.MINIFS($B:$B,$A:$A,A2008)),1))</f>
        <v/>
      </c>
      <c r="E2008" s="10" t="str">
        <f aca="false">IF(A2008="","",DATE(YEAR(B2008),MONTH(B2008),1))</f>
        <v/>
      </c>
      <c r="F2008" s="4" t="str">
        <f aca="false">IF(A2008="","",(YEAR(E2008)-YEAR(D2008))*12+MONTH(E2008)-MONTH(D2008))</f>
        <v/>
      </c>
      <c r="G2008" s="4" t="str">
        <f aca="false">IF(A2008="","",IF(COUNTIFS($A$2:A2008,A2008,$F$2:F2008,F2008)=1,1,0))</f>
        <v/>
      </c>
    </row>
    <row r="2009" customFormat="false" ht="15" hidden="false" customHeight="false" outlineLevel="0" collapsed="false">
      <c r="A2009" s="11"/>
      <c r="B2009" s="11"/>
      <c r="C2009" s="11"/>
      <c r="D2009" s="10" t="str">
        <f aca="false">IF(A2009="","",DATE(YEAR(_xlfn.MINIFS($B:$B,$A:$A,A2009)),MONTH(_xlfn.MINIFS($B:$B,$A:$A,A2009)),1))</f>
        <v/>
      </c>
      <c r="E2009" s="10" t="str">
        <f aca="false">IF(A2009="","",DATE(YEAR(B2009),MONTH(B2009),1))</f>
        <v/>
      </c>
      <c r="F2009" s="4" t="str">
        <f aca="false">IF(A2009="","",(YEAR(E2009)-YEAR(D2009))*12+MONTH(E2009)-MONTH(D2009))</f>
        <v/>
      </c>
      <c r="G2009" s="4" t="str">
        <f aca="false">IF(A2009="","",IF(COUNTIFS($A$2:A2009,A2009,$F$2:F2009,F2009)=1,1,0))</f>
        <v/>
      </c>
    </row>
    <row r="2010" customFormat="false" ht="15" hidden="false" customHeight="false" outlineLevel="0" collapsed="false">
      <c r="A2010" s="11"/>
      <c r="B2010" s="11"/>
      <c r="C2010" s="11"/>
      <c r="D2010" s="10" t="str">
        <f aca="false">IF(A2010="","",DATE(YEAR(_xlfn.MINIFS($B:$B,$A:$A,A2010)),MONTH(_xlfn.MINIFS($B:$B,$A:$A,A2010)),1))</f>
        <v/>
      </c>
      <c r="E2010" s="10" t="str">
        <f aca="false">IF(A2010="","",DATE(YEAR(B2010),MONTH(B2010),1))</f>
        <v/>
      </c>
      <c r="F2010" s="4" t="str">
        <f aca="false">IF(A2010="","",(YEAR(E2010)-YEAR(D2010))*12+MONTH(E2010)-MONTH(D2010))</f>
        <v/>
      </c>
      <c r="G2010" s="4" t="str">
        <f aca="false">IF(A2010="","",IF(COUNTIFS($A$2:A2010,A2010,$F$2:F2010,F2010)=1,1,0))</f>
        <v/>
      </c>
    </row>
    <row r="2011" customFormat="false" ht="15" hidden="false" customHeight="false" outlineLevel="0" collapsed="false">
      <c r="A2011" s="11"/>
      <c r="B2011" s="11"/>
      <c r="C2011" s="11"/>
      <c r="D2011" s="10" t="str">
        <f aca="false">IF(A2011="","",DATE(YEAR(_xlfn.MINIFS($B:$B,$A:$A,A2011)),MONTH(_xlfn.MINIFS($B:$B,$A:$A,A2011)),1))</f>
        <v/>
      </c>
      <c r="E2011" s="10" t="str">
        <f aca="false">IF(A2011="","",DATE(YEAR(B2011),MONTH(B2011),1))</f>
        <v/>
      </c>
      <c r="F2011" s="4" t="str">
        <f aca="false">IF(A2011="","",(YEAR(E2011)-YEAR(D2011))*12+MONTH(E2011)-MONTH(D2011))</f>
        <v/>
      </c>
      <c r="G2011" s="4" t="str">
        <f aca="false">IF(A2011="","",IF(COUNTIFS($A$2:A2011,A2011,$F$2:F2011,F2011)=1,1,0))</f>
        <v/>
      </c>
    </row>
    <row r="2012" customFormat="false" ht="15" hidden="false" customHeight="false" outlineLevel="0" collapsed="false">
      <c r="A2012" s="11"/>
      <c r="B2012" s="11"/>
      <c r="C2012" s="11"/>
      <c r="D2012" s="10" t="str">
        <f aca="false">IF(A2012="","",DATE(YEAR(_xlfn.MINIFS($B:$B,$A:$A,A2012)),MONTH(_xlfn.MINIFS($B:$B,$A:$A,A2012)),1))</f>
        <v/>
      </c>
      <c r="E2012" s="10" t="str">
        <f aca="false">IF(A2012="","",DATE(YEAR(B2012),MONTH(B2012),1))</f>
        <v/>
      </c>
      <c r="F2012" s="4" t="str">
        <f aca="false">IF(A2012="","",(YEAR(E2012)-YEAR(D2012))*12+MONTH(E2012)-MONTH(D2012))</f>
        <v/>
      </c>
      <c r="G2012" s="4" t="str">
        <f aca="false">IF(A2012="","",IF(COUNTIFS($A$2:A2012,A2012,$F$2:F2012,F2012)=1,1,0))</f>
        <v/>
      </c>
    </row>
    <row r="2013" customFormat="false" ht="15" hidden="false" customHeight="false" outlineLevel="0" collapsed="false">
      <c r="A2013" s="11"/>
      <c r="B2013" s="11"/>
      <c r="C2013" s="11"/>
      <c r="D2013" s="10" t="str">
        <f aca="false">IF(A2013="","",DATE(YEAR(_xlfn.MINIFS($B:$B,$A:$A,A2013)),MONTH(_xlfn.MINIFS($B:$B,$A:$A,A2013)),1))</f>
        <v/>
      </c>
      <c r="E2013" s="10" t="str">
        <f aca="false">IF(A2013="","",DATE(YEAR(B2013),MONTH(B2013),1))</f>
        <v/>
      </c>
      <c r="F2013" s="4" t="str">
        <f aca="false">IF(A2013="","",(YEAR(E2013)-YEAR(D2013))*12+MONTH(E2013)-MONTH(D2013))</f>
        <v/>
      </c>
      <c r="G2013" s="4" t="str">
        <f aca="false">IF(A2013="","",IF(COUNTIFS($A$2:A2013,A2013,$F$2:F2013,F2013)=1,1,0))</f>
        <v/>
      </c>
    </row>
    <row r="2014" customFormat="false" ht="15" hidden="false" customHeight="false" outlineLevel="0" collapsed="false">
      <c r="A2014" s="11"/>
      <c r="B2014" s="11"/>
      <c r="C2014" s="11"/>
      <c r="D2014" s="10" t="str">
        <f aca="false">IF(A2014="","",DATE(YEAR(_xlfn.MINIFS($B:$B,$A:$A,A2014)),MONTH(_xlfn.MINIFS($B:$B,$A:$A,A2014)),1))</f>
        <v/>
      </c>
      <c r="E2014" s="10" t="str">
        <f aca="false">IF(A2014="","",DATE(YEAR(B2014),MONTH(B2014),1))</f>
        <v/>
      </c>
      <c r="F2014" s="4" t="str">
        <f aca="false">IF(A2014="","",(YEAR(E2014)-YEAR(D2014))*12+MONTH(E2014)-MONTH(D2014))</f>
        <v/>
      </c>
      <c r="G2014" s="4" t="str">
        <f aca="false">IF(A2014="","",IF(COUNTIFS($A$2:A2014,A2014,$F$2:F2014,F2014)=1,1,0))</f>
        <v/>
      </c>
    </row>
    <row r="2015" customFormat="false" ht="15" hidden="false" customHeight="false" outlineLevel="0" collapsed="false">
      <c r="A2015" s="11"/>
      <c r="B2015" s="11"/>
      <c r="C2015" s="11"/>
      <c r="D2015" s="10" t="str">
        <f aca="false">IF(A2015="","",DATE(YEAR(_xlfn.MINIFS($B:$B,$A:$A,A2015)),MONTH(_xlfn.MINIFS($B:$B,$A:$A,A2015)),1))</f>
        <v/>
      </c>
      <c r="E2015" s="10" t="str">
        <f aca="false">IF(A2015="","",DATE(YEAR(B2015),MONTH(B2015),1))</f>
        <v/>
      </c>
      <c r="F2015" s="4" t="str">
        <f aca="false">IF(A2015="","",(YEAR(E2015)-YEAR(D2015))*12+MONTH(E2015)-MONTH(D2015))</f>
        <v/>
      </c>
      <c r="G2015" s="4" t="str">
        <f aca="false">IF(A2015="","",IF(COUNTIFS($A$2:A2015,A2015,$F$2:F2015,F2015)=1,1,0))</f>
        <v/>
      </c>
    </row>
    <row r="2016" customFormat="false" ht="15" hidden="false" customHeight="false" outlineLevel="0" collapsed="false">
      <c r="A2016" s="11"/>
      <c r="B2016" s="11"/>
      <c r="C2016" s="11"/>
      <c r="D2016" s="10" t="str">
        <f aca="false">IF(A2016="","",DATE(YEAR(_xlfn.MINIFS($B:$B,$A:$A,A2016)),MONTH(_xlfn.MINIFS($B:$B,$A:$A,A2016)),1))</f>
        <v/>
      </c>
      <c r="E2016" s="10" t="str">
        <f aca="false">IF(A2016="","",DATE(YEAR(B2016),MONTH(B2016),1))</f>
        <v/>
      </c>
      <c r="F2016" s="4" t="str">
        <f aca="false">IF(A2016="","",(YEAR(E2016)-YEAR(D2016))*12+MONTH(E2016)-MONTH(D2016))</f>
        <v/>
      </c>
      <c r="G2016" s="4" t="str">
        <f aca="false">IF(A2016="","",IF(COUNTIFS($A$2:A2016,A2016,$F$2:F2016,F2016)=1,1,0))</f>
        <v/>
      </c>
    </row>
    <row r="2017" customFormat="false" ht="15" hidden="false" customHeight="false" outlineLevel="0" collapsed="false">
      <c r="A2017" s="11"/>
      <c r="B2017" s="11"/>
      <c r="C2017" s="11"/>
      <c r="D2017" s="10" t="str">
        <f aca="false">IF(A2017="","",DATE(YEAR(_xlfn.MINIFS($B:$B,$A:$A,A2017)),MONTH(_xlfn.MINIFS($B:$B,$A:$A,A2017)),1))</f>
        <v/>
      </c>
      <c r="E2017" s="10" t="str">
        <f aca="false">IF(A2017="","",DATE(YEAR(B2017),MONTH(B2017),1))</f>
        <v/>
      </c>
      <c r="F2017" s="4" t="str">
        <f aca="false">IF(A2017="","",(YEAR(E2017)-YEAR(D2017))*12+MONTH(E2017)-MONTH(D2017))</f>
        <v/>
      </c>
      <c r="G2017" s="4" t="str">
        <f aca="false">IF(A2017="","",IF(COUNTIFS($A$2:A2017,A2017,$F$2:F2017,F2017)=1,1,0))</f>
        <v/>
      </c>
    </row>
    <row r="2018" customFormat="false" ht="15" hidden="false" customHeight="false" outlineLevel="0" collapsed="false">
      <c r="A2018" s="11"/>
      <c r="B2018" s="11"/>
      <c r="C2018" s="11"/>
      <c r="D2018" s="10" t="str">
        <f aca="false">IF(A2018="","",DATE(YEAR(_xlfn.MINIFS($B:$B,$A:$A,A2018)),MONTH(_xlfn.MINIFS($B:$B,$A:$A,A2018)),1))</f>
        <v/>
      </c>
      <c r="E2018" s="10" t="str">
        <f aca="false">IF(A2018="","",DATE(YEAR(B2018),MONTH(B2018),1))</f>
        <v/>
      </c>
      <c r="F2018" s="4" t="str">
        <f aca="false">IF(A2018="","",(YEAR(E2018)-YEAR(D2018))*12+MONTH(E2018)-MONTH(D2018))</f>
        <v/>
      </c>
      <c r="G2018" s="4" t="str">
        <f aca="false">IF(A2018="","",IF(COUNTIFS($A$2:A2018,A2018,$F$2:F2018,F2018)=1,1,0))</f>
        <v/>
      </c>
    </row>
    <row r="2019" customFormat="false" ht="15" hidden="false" customHeight="false" outlineLevel="0" collapsed="false">
      <c r="A2019" s="11"/>
      <c r="B2019" s="11"/>
      <c r="C2019" s="11"/>
      <c r="D2019" s="10" t="str">
        <f aca="false">IF(A2019="","",DATE(YEAR(_xlfn.MINIFS($B:$B,$A:$A,A2019)),MONTH(_xlfn.MINIFS($B:$B,$A:$A,A2019)),1))</f>
        <v/>
      </c>
      <c r="E2019" s="10" t="str">
        <f aca="false">IF(A2019="","",DATE(YEAR(B2019),MONTH(B2019),1))</f>
        <v/>
      </c>
      <c r="F2019" s="4" t="str">
        <f aca="false">IF(A2019="","",(YEAR(E2019)-YEAR(D2019))*12+MONTH(E2019)-MONTH(D2019))</f>
        <v/>
      </c>
      <c r="G2019" s="4" t="str">
        <f aca="false">IF(A2019="","",IF(COUNTIFS($A$2:A2019,A2019,$F$2:F2019,F2019)=1,1,0))</f>
        <v/>
      </c>
    </row>
    <row r="2020" customFormat="false" ht="15" hidden="false" customHeight="false" outlineLevel="0" collapsed="false">
      <c r="A2020" s="11"/>
      <c r="B2020" s="11"/>
      <c r="C2020" s="11"/>
      <c r="D2020" s="10" t="str">
        <f aca="false">IF(A2020="","",DATE(YEAR(_xlfn.MINIFS($B:$B,$A:$A,A2020)),MONTH(_xlfn.MINIFS($B:$B,$A:$A,A2020)),1))</f>
        <v/>
      </c>
      <c r="E2020" s="10" t="str">
        <f aca="false">IF(A2020="","",DATE(YEAR(B2020),MONTH(B2020),1))</f>
        <v/>
      </c>
      <c r="F2020" s="4" t="str">
        <f aca="false">IF(A2020="","",(YEAR(E2020)-YEAR(D2020))*12+MONTH(E2020)-MONTH(D2020))</f>
        <v/>
      </c>
      <c r="G2020" s="4" t="str">
        <f aca="false">IF(A2020="","",IF(COUNTIFS($A$2:A2020,A2020,$F$2:F2020,F2020)=1,1,0))</f>
        <v/>
      </c>
    </row>
    <row r="2021" customFormat="false" ht="15" hidden="false" customHeight="false" outlineLevel="0" collapsed="false">
      <c r="A2021" s="11"/>
      <c r="B2021" s="11"/>
      <c r="C2021" s="11"/>
      <c r="D2021" s="10" t="str">
        <f aca="false">IF(A2021="","",DATE(YEAR(_xlfn.MINIFS($B:$B,$A:$A,A2021)),MONTH(_xlfn.MINIFS($B:$B,$A:$A,A2021)),1))</f>
        <v/>
      </c>
      <c r="E2021" s="10" t="str">
        <f aca="false">IF(A2021="","",DATE(YEAR(B2021),MONTH(B2021),1))</f>
        <v/>
      </c>
      <c r="F2021" s="4" t="str">
        <f aca="false">IF(A2021="","",(YEAR(E2021)-YEAR(D2021))*12+MONTH(E2021)-MONTH(D2021))</f>
        <v/>
      </c>
      <c r="G2021" s="4" t="str">
        <f aca="false">IF(A2021="","",IF(COUNTIFS($A$2:A2021,A2021,$F$2:F2021,F2021)=1,1,0))</f>
        <v/>
      </c>
    </row>
    <row r="2022" customFormat="false" ht="15" hidden="false" customHeight="false" outlineLevel="0" collapsed="false">
      <c r="A2022" s="11"/>
      <c r="B2022" s="11"/>
      <c r="C2022" s="11"/>
      <c r="D2022" s="10" t="str">
        <f aca="false">IF(A2022="","",DATE(YEAR(_xlfn.MINIFS($B:$B,$A:$A,A2022)),MONTH(_xlfn.MINIFS($B:$B,$A:$A,A2022)),1))</f>
        <v/>
      </c>
      <c r="E2022" s="10" t="str">
        <f aca="false">IF(A2022="","",DATE(YEAR(B2022),MONTH(B2022),1))</f>
        <v/>
      </c>
      <c r="F2022" s="4" t="str">
        <f aca="false">IF(A2022="","",(YEAR(E2022)-YEAR(D2022))*12+MONTH(E2022)-MONTH(D2022))</f>
        <v/>
      </c>
      <c r="G2022" s="4" t="str">
        <f aca="false">IF(A2022="","",IF(COUNTIFS($A$2:A2022,A2022,$F$2:F2022,F2022)=1,1,0))</f>
        <v/>
      </c>
    </row>
    <row r="2023" customFormat="false" ht="15" hidden="false" customHeight="false" outlineLevel="0" collapsed="false">
      <c r="A2023" s="11"/>
      <c r="B2023" s="11"/>
      <c r="C2023" s="11"/>
      <c r="D2023" s="10" t="str">
        <f aca="false">IF(A2023="","",DATE(YEAR(_xlfn.MINIFS($B:$B,$A:$A,A2023)),MONTH(_xlfn.MINIFS($B:$B,$A:$A,A2023)),1))</f>
        <v/>
      </c>
      <c r="E2023" s="10" t="str">
        <f aca="false">IF(A2023="","",DATE(YEAR(B2023),MONTH(B2023),1))</f>
        <v/>
      </c>
      <c r="F2023" s="4" t="str">
        <f aca="false">IF(A2023="","",(YEAR(E2023)-YEAR(D2023))*12+MONTH(E2023)-MONTH(D2023))</f>
        <v/>
      </c>
      <c r="G2023" s="4" t="str">
        <f aca="false">IF(A2023="","",IF(COUNTIFS($A$2:A2023,A2023,$F$2:F2023,F2023)=1,1,0))</f>
        <v/>
      </c>
    </row>
    <row r="2024" customFormat="false" ht="15" hidden="false" customHeight="false" outlineLevel="0" collapsed="false">
      <c r="A2024" s="11"/>
      <c r="B2024" s="11"/>
      <c r="C2024" s="11"/>
      <c r="D2024" s="10" t="str">
        <f aca="false">IF(A2024="","",DATE(YEAR(_xlfn.MINIFS($B:$B,$A:$A,A2024)),MONTH(_xlfn.MINIFS($B:$B,$A:$A,A2024)),1))</f>
        <v/>
      </c>
      <c r="E2024" s="10" t="str">
        <f aca="false">IF(A2024="","",DATE(YEAR(B2024),MONTH(B2024),1))</f>
        <v/>
      </c>
      <c r="F2024" s="4" t="str">
        <f aca="false">IF(A2024="","",(YEAR(E2024)-YEAR(D2024))*12+MONTH(E2024)-MONTH(D2024))</f>
        <v/>
      </c>
      <c r="G2024" s="4" t="str">
        <f aca="false">IF(A2024="","",IF(COUNTIFS($A$2:A2024,A2024,$F$2:F2024,F2024)=1,1,0))</f>
        <v/>
      </c>
    </row>
    <row r="2025" customFormat="false" ht="15" hidden="false" customHeight="false" outlineLevel="0" collapsed="false">
      <c r="A2025" s="11"/>
      <c r="B2025" s="11"/>
      <c r="C2025" s="11"/>
      <c r="D2025" s="10" t="str">
        <f aca="false">IF(A2025="","",DATE(YEAR(_xlfn.MINIFS($B:$B,$A:$A,A2025)),MONTH(_xlfn.MINIFS($B:$B,$A:$A,A2025)),1))</f>
        <v/>
      </c>
      <c r="E2025" s="10" t="str">
        <f aca="false">IF(A2025="","",DATE(YEAR(B2025),MONTH(B2025),1))</f>
        <v/>
      </c>
      <c r="F2025" s="4" t="str">
        <f aca="false">IF(A2025="","",(YEAR(E2025)-YEAR(D2025))*12+MONTH(E2025)-MONTH(D2025))</f>
        <v/>
      </c>
      <c r="G2025" s="4" t="str">
        <f aca="false">IF(A2025="","",IF(COUNTIFS($A$2:A2025,A2025,$F$2:F2025,F2025)=1,1,0))</f>
        <v/>
      </c>
    </row>
    <row r="2026" customFormat="false" ht="15" hidden="false" customHeight="false" outlineLevel="0" collapsed="false">
      <c r="A2026" s="11"/>
      <c r="B2026" s="11"/>
      <c r="C2026" s="11"/>
      <c r="D2026" s="10" t="str">
        <f aca="false">IF(A2026="","",DATE(YEAR(_xlfn.MINIFS($B:$B,$A:$A,A2026)),MONTH(_xlfn.MINIFS($B:$B,$A:$A,A2026)),1))</f>
        <v/>
      </c>
      <c r="E2026" s="10" t="str">
        <f aca="false">IF(A2026="","",DATE(YEAR(B2026),MONTH(B2026),1))</f>
        <v/>
      </c>
      <c r="F2026" s="4" t="str">
        <f aca="false">IF(A2026="","",(YEAR(E2026)-YEAR(D2026))*12+MONTH(E2026)-MONTH(D2026))</f>
        <v/>
      </c>
      <c r="G2026" s="4" t="str">
        <f aca="false">IF(A2026="","",IF(COUNTIFS($A$2:A2026,A2026,$F$2:F2026,F2026)=1,1,0))</f>
        <v/>
      </c>
    </row>
    <row r="2027" customFormat="false" ht="15" hidden="false" customHeight="false" outlineLevel="0" collapsed="false">
      <c r="A2027" s="11"/>
      <c r="B2027" s="11"/>
      <c r="C2027" s="11"/>
      <c r="D2027" s="10" t="str">
        <f aca="false">IF(A2027="","",DATE(YEAR(_xlfn.MINIFS($B:$B,$A:$A,A2027)),MONTH(_xlfn.MINIFS($B:$B,$A:$A,A2027)),1))</f>
        <v/>
      </c>
      <c r="E2027" s="10" t="str">
        <f aca="false">IF(A2027="","",DATE(YEAR(B2027),MONTH(B2027),1))</f>
        <v/>
      </c>
      <c r="F2027" s="4" t="str">
        <f aca="false">IF(A2027="","",(YEAR(E2027)-YEAR(D2027))*12+MONTH(E2027)-MONTH(D2027))</f>
        <v/>
      </c>
      <c r="G2027" s="4" t="str">
        <f aca="false">IF(A2027="","",IF(COUNTIFS($A$2:A2027,A2027,$F$2:F2027,F2027)=1,1,0))</f>
        <v/>
      </c>
    </row>
    <row r="2028" customFormat="false" ht="15" hidden="false" customHeight="false" outlineLevel="0" collapsed="false">
      <c r="A2028" s="11"/>
      <c r="B2028" s="11"/>
      <c r="C2028" s="11"/>
      <c r="D2028" s="10" t="str">
        <f aca="false">IF(A2028="","",DATE(YEAR(_xlfn.MINIFS($B:$B,$A:$A,A2028)),MONTH(_xlfn.MINIFS($B:$B,$A:$A,A2028)),1))</f>
        <v/>
      </c>
      <c r="E2028" s="10" t="str">
        <f aca="false">IF(A2028="","",DATE(YEAR(B2028),MONTH(B2028),1))</f>
        <v/>
      </c>
      <c r="F2028" s="4" t="str">
        <f aca="false">IF(A2028="","",(YEAR(E2028)-YEAR(D2028))*12+MONTH(E2028)-MONTH(D2028))</f>
        <v/>
      </c>
      <c r="G2028" s="4" t="str">
        <f aca="false">IF(A2028="","",IF(COUNTIFS($A$2:A2028,A2028,$F$2:F2028,F2028)=1,1,0))</f>
        <v/>
      </c>
    </row>
    <row r="2029" customFormat="false" ht="15" hidden="false" customHeight="false" outlineLevel="0" collapsed="false">
      <c r="A2029" s="11"/>
      <c r="B2029" s="11"/>
      <c r="C2029" s="11"/>
      <c r="D2029" s="10" t="str">
        <f aca="false">IF(A2029="","",DATE(YEAR(_xlfn.MINIFS($B:$B,$A:$A,A2029)),MONTH(_xlfn.MINIFS($B:$B,$A:$A,A2029)),1))</f>
        <v/>
      </c>
      <c r="E2029" s="10" t="str">
        <f aca="false">IF(A2029="","",DATE(YEAR(B2029),MONTH(B2029),1))</f>
        <v/>
      </c>
      <c r="F2029" s="4" t="str">
        <f aca="false">IF(A2029="","",(YEAR(E2029)-YEAR(D2029))*12+MONTH(E2029)-MONTH(D2029))</f>
        <v/>
      </c>
      <c r="G2029" s="4" t="str">
        <f aca="false">IF(A2029="","",IF(COUNTIFS($A$2:A2029,A2029,$F$2:F2029,F2029)=1,1,0))</f>
        <v/>
      </c>
    </row>
    <row r="2030" customFormat="false" ht="15" hidden="false" customHeight="false" outlineLevel="0" collapsed="false">
      <c r="A2030" s="11"/>
      <c r="B2030" s="11"/>
      <c r="C2030" s="11"/>
      <c r="D2030" s="10" t="str">
        <f aca="false">IF(A2030="","",DATE(YEAR(_xlfn.MINIFS($B:$B,$A:$A,A2030)),MONTH(_xlfn.MINIFS($B:$B,$A:$A,A2030)),1))</f>
        <v/>
      </c>
      <c r="E2030" s="10" t="str">
        <f aca="false">IF(A2030="","",DATE(YEAR(B2030),MONTH(B2030),1))</f>
        <v/>
      </c>
      <c r="F2030" s="4" t="str">
        <f aca="false">IF(A2030="","",(YEAR(E2030)-YEAR(D2030))*12+MONTH(E2030)-MONTH(D2030))</f>
        <v/>
      </c>
      <c r="G2030" s="4" t="str">
        <f aca="false">IF(A2030="","",IF(COUNTIFS($A$2:A2030,A2030,$F$2:F2030,F2030)=1,1,0))</f>
        <v/>
      </c>
    </row>
    <row r="2031" customFormat="false" ht="15" hidden="false" customHeight="false" outlineLevel="0" collapsed="false">
      <c r="A2031" s="11"/>
      <c r="B2031" s="11"/>
      <c r="C2031" s="11"/>
      <c r="D2031" s="10" t="str">
        <f aca="false">IF(A2031="","",DATE(YEAR(_xlfn.MINIFS($B:$B,$A:$A,A2031)),MONTH(_xlfn.MINIFS($B:$B,$A:$A,A2031)),1))</f>
        <v/>
      </c>
      <c r="E2031" s="10" t="str">
        <f aca="false">IF(A2031="","",DATE(YEAR(B2031),MONTH(B2031),1))</f>
        <v/>
      </c>
      <c r="F2031" s="4" t="str">
        <f aca="false">IF(A2031="","",(YEAR(E2031)-YEAR(D2031))*12+MONTH(E2031)-MONTH(D2031))</f>
        <v/>
      </c>
      <c r="G2031" s="4" t="str">
        <f aca="false">IF(A2031="","",IF(COUNTIFS($A$2:A2031,A2031,$F$2:F2031,F2031)=1,1,0))</f>
        <v/>
      </c>
    </row>
    <row r="2032" customFormat="false" ht="15" hidden="false" customHeight="false" outlineLevel="0" collapsed="false">
      <c r="A2032" s="11"/>
      <c r="B2032" s="11"/>
      <c r="C2032" s="11"/>
      <c r="D2032" s="10" t="str">
        <f aca="false">IF(A2032="","",DATE(YEAR(_xlfn.MINIFS($B:$B,$A:$A,A2032)),MONTH(_xlfn.MINIFS($B:$B,$A:$A,A2032)),1))</f>
        <v/>
      </c>
      <c r="E2032" s="10" t="str">
        <f aca="false">IF(A2032="","",DATE(YEAR(B2032),MONTH(B2032),1))</f>
        <v/>
      </c>
      <c r="F2032" s="4" t="str">
        <f aca="false">IF(A2032="","",(YEAR(E2032)-YEAR(D2032))*12+MONTH(E2032)-MONTH(D2032))</f>
        <v/>
      </c>
      <c r="G2032" s="4" t="str">
        <f aca="false">IF(A2032="","",IF(COUNTIFS($A$2:A2032,A2032,$F$2:F2032,F2032)=1,1,0))</f>
        <v/>
      </c>
    </row>
    <row r="2033" customFormat="false" ht="15" hidden="false" customHeight="false" outlineLevel="0" collapsed="false">
      <c r="A2033" s="11"/>
      <c r="B2033" s="11"/>
      <c r="C2033" s="11"/>
      <c r="D2033" s="10" t="str">
        <f aca="false">IF(A2033="","",DATE(YEAR(_xlfn.MINIFS($B:$B,$A:$A,A2033)),MONTH(_xlfn.MINIFS($B:$B,$A:$A,A2033)),1))</f>
        <v/>
      </c>
      <c r="E2033" s="10" t="str">
        <f aca="false">IF(A2033="","",DATE(YEAR(B2033),MONTH(B2033),1))</f>
        <v/>
      </c>
      <c r="F2033" s="4" t="str">
        <f aca="false">IF(A2033="","",(YEAR(E2033)-YEAR(D2033))*12+MONTH(E2033)-MONTH(D2033))</f>
        <v/>
      </c>
      <c r="G2033" s="4" t="str">
        <f aca="false">IF(A2033="","",IF(COUNTIFS($A$2:A2033,A2033,$F$2:F2033,F2033)=1,1,0))</f>
        <v/>
      </c>
    </row>
    <row r="2034" customFormat="false" ht="15" hidden="false" customHeight="false" outlineLevel="0" collapsed="false">
      <c r="A2034" s="11"/>
      <c r="B2034" s="11"/>
      <c r="C2034" s="11"/>
      <c r="D2034" s="10" t="str">
        <f aca="false">IF(A2034="","",DATE(YEAR(_xlfn.MINIFS($B:$B,$A:$A,A2034)),MONTH(_xlfn.MINIFS($B:$B,$A:$A,A2034)),1))</f>
        <v/>
      </c>
      <c r="E2034" s="10" t="str">
        <f aca="false">IF(A2034="","",DATE(YEAR(B2034),MONTH(B2034),1))</f>
        <v/>
      </c>
      <c r="F2034" s="4" t="str">
        <f aca="false">IF(A2034="","",(YEAR(E2034)-YEAR(D2034))*12+MONTH(E2034)-MONTH(D2034))</f>
        <v/>
      </c>
      <c r="G2034" s="4" t="str">
        <f aca="false">IF(A2034="","",IF(COUNTIFS($A$2:A2034,A2034,$F$2:F2034,F2034)=1,1,0))</f>
        <v/>
      </c>
    </row>
    <row r="2035" customFormat="false" ht="15" hidden="false" customHeight="false" outlineLevel="0" collapsed="false">
      <c r="A2035" s="11"/>
      <c r="B2035" s="11"/>
      <c r="C2035" s="11"/>
      <c r="D2035" s="10" t="str">
        <f aca="false">IF(A2035="","",DATE(YEAR(_xlfn.MINIFS($B:$B,$A:$A,A2035)),MONTH(_xlfn.MINIFS($B:$B,$A:$A,A2035)),1))</f>
        <v/>
      </c>
      <c r="E2035" s="10" t="str">
        <f aca="false">IF(A2035="","",DATE(YEAR(B2035),MONTH(B2035),1))</f>
        <v/>
      </c>
      <c r="F2035" s="4" t="str">
        <f aca="false">IF(A2035="","",(YEAR(E2035)-YEAR(D2035))*12+MONTH(E2035)-MONTH(D2035))</f>
        <v/>
      </c>
      <c r="G2035" s="4" t="str">
        <f aca="false">IF(A2035="","",IF(COUNTIFS($A$2:A2035,A2035,$F$2:F2035,F2035)=1,1,0))</f>
        <v/>
      </c>
    </row>
    <row r="2036" customFormat="false" ht="15" hidden="false" customHeight="false" outlineLevel="0" collapsed="false">
      <c r="A2036" s="11"/>
      <c r="B2036" s="11"/>
      <c r="C2036" s="11"/>
      <c r="D2036" s="10" t="str">
        <f aca="false">IF(A2036="","",DATE(YEAR(_xlfn.MINIFS($B:$B,$A:$A,A2036)),MONTH(_xlfn.MINIFS($B:$B,$A:$A,A2036)),1))</f>
        <v/>
      </c>
      <c r="E2036" s="10" t="str">
        <f aca="false">IF(A2036="","",DATE(YEAR(B2036),MONTH(B2036),1))</f>
        <v/>
      </c>
      <c r="F2036" s="4" t="str">
        <f aca="false">IF(A2036="","",(YEAR(E2036)-YEAR(D2036))*12+MONTH(E2036)-MONTH(D2036))</f>
        <v/>
      </c>
      <c r="G2036" s="4" t="str">
        <f aca="false">IF(A2036="","",IF(COUNTIFS($A$2:A2036,A2036,$F$2:F2036,F2036)=1,1,0))</f>
        <v/>
      </c>
    </row>
    <row r="2037" customFormat="false" ht="15" hidden="false" customHeight="false" outlineLevel="0" collapsed="false">
      <c r="A2037" s="11"/>
      <c r="B2037" s="11"/>
      <c r="C2037" s="11"/>
      <c r="D2037" s="10" t="str">
        <f aca="false">IF(A2037="","",DATE(YEAR(_xlfn.MINIFS($B:$B,$A:$A,A2037)),MONTH(_xlfn.MINIFS($B:$B,$A:$A,A2037)),1))</f>
        <v/>
      </c>
      <c r="E2037" s="10" t="str">
        <f aca="false">IF(A2037="","",DATE(YEAR(B2037),MONTH(B2037),1))</f>
        <v/>
      </c>
      <c r="F2037" s="4" t="str">
        <f aca="false">IF(A2037="","",(YEAR(E2037)-YEAR(D2037))*12+MONTH(E2037)-MONTH(D2037))</f>
        <v/>
      </c>
      <c r="G2037" s="4" t="str">
        <f aca="false">IF(A2037="","",IF(COUNTIFS($A$2:A2037,A2037,$F$2:F2037,F2037)=1,1,0))</f>
        <v/>
      </c>
    </row>
    <row r="2038" customFormat="false" ht="15" hidden="false" customHeight="false" outlineLevel="0" collapsed="false">
      <c r="A2038" s="11"/>
      <c r="B2038" s="11"/>
      <c r="C2038" s="11"/>
      <c r="D2038" s="10" t="str">
        <f aca="false">IF(A2038="","",DATE(YEAR(_xlfn.MINIFS($B:$B,$A:$A,A2038)),MONTH(_xlfn.MINIFS($B:$B,$A:$A,A2038)),1))</f>
        <v/>
      </c>
      <c r="E2038" s="10" t="str">
        <f aca="false">IF(A2038="","",DATE(YEAR(B2038),MONTH(B2038),1))</f>
        <v/>
      </c>
      <c r="F2038" s="4" t="str">
        <f aca="false">IF(A2038="","",(YEAR(E2038)-YEAR(D2038))*12+MONTH(E2038)-MONTH(D2038))</f>
        <v/>
      </c>
      <c r="G2038" s="4" t="str">
        <f aca="false">IF(A2038="","",IF(COUNTIFS($A$2:A2038,A2038,$F$2:F2038,F2038)=1,1,0))</f>
        <v/>
      </c>
    </row>
    <row r="2039" customFormat="false" ht="15" hidden="false" customHeight="false" outlineLevel="0" collapsed="false">
      <c r="A2039" s="11"/>
      <c r="B2039" s="11"/>
      <c r="C2039" s="11"/>
      <c r="D2039" s="10" t="str">
        <f aca="false">IF(A2039="","",DATE(YEAR(_xlfn.MINIFS($B:$B,$A:$A,A2039)),MONTH(_xlfn.MINIFS($B:$B,$A:$A,A2039)),1))</f>
        <v/>
      </c>
      <c r="E2039" s="10" t="str">
        <f aca="false">IF(A2039="","",DATE(YEAR(B2039),MONTH(B2039),1))</f>
        <v/>
      </c>
      <c r="F2039" s="4" t="str">
        <f aca="false">IF(A2039="","",(YEAR(E2039)-YEAR(D2039))*12+MONTH(E2039)-MONTH(D2039))</f>
        <v/>
      </c>
      <c r="G2039" s="4" t="str">
        <f aca="false">IF(A2039="","",IF(COUNTIFS($A$2:A2039,A2039,$F$2:F2039,F2039)=1,1,0))</f>
        <v/>
      </c>
    </row>
    <row r="2040" customFormat="false" ht="15" hidden="false" customHeight="false" outlineLevel="0" collapsed="false">
      <c r="A2040" s="11"/>
      <c r="B2040" s="11"/>
      <c r="C2040" s="11"/>
      <c r="D2040" s="10" t="str">
        <f aca="false">IF(A2040="","",DATE(YEAR(_xlfn.MINIFS($B:$B,$A:$A,A2040)),MONTH(_xlfn.MINIFS($B:$B,$A:$A,A2040)),1))</f>
        <v/>
      </c>
      <c r="E2040" s="10" t="str">
        <f aca="false">IF(A2040="","",DATE(YEAR(B2040),MONTH(B2040),1))</f>
        <v/>
      </c>
      <c r="F2040" s="4" t="str">
        <f aca="false">IF(A2040="","",(YEAR(E2040)-YEAR(D2040))*12+MONTH(E2040)-MONTH(D2040))</f>
        <v/>
      </c>
      <c r="G2040" s="4" t="str">
        <f aca="false">IF(A2040="","",IF(COUNTIFS($A$2:A2040,A2040,$F$2:F2040,F2040)=1,1,0))</f>
        <v/>
      </c>
    </row>
    <row r="2041" customFormat="false" ht="15" hidden="false" customHeight="false" outlineLevel="0" collapsed="false">
      <c r="A2041" s="11"/>
      <c r="B2041" s="11"/>
      <c r="C2041" s="11"/>
      <c r="D2041" s="10" t="str">
        <f aca="false">IF(A2041="","",DATE(YEAR(_xlfn.MINIFS($B:$B,$A:$A,A2041)),MONTH(_xlfn.MINIFS($B:$B,$A:$A,A2041)),1))</f>
        <v/>
      </c>
      <c r="E2041" s="10" t="str">
        <f aca="false">IF(A2041="","",DATE(YEAR(B2041),MONTH(B2041),1))</f>
        <v/>
      </c>
      <c r="F2041" s="4" t="str">
        <f aca="false">IF(A2041="","",(YEAR(E2041)-YEAR(D2041))*12+MONTH(E2041)-MONTH(D2041))</f>
        <v/>
      </c>
      <c r="G2041" s="4" t="str">
        <f aca="false">IF(A2041="","",IF(COUNTIFS($A$2:A2041,A2041,$F$2:F2041,F2041)=1,1,0))</f>
        <v/>
      </c>
    </row>
    <row r="2042" customFormat="false" ht="15" hidden="false" customHeight="false" outlineLevel="0" collapsed="false">
      <c r="A2042" s="11"/>
      <c r="B2042" s="11"/>
      <c r="C2042" s="11"/>
      <c r="D2042" s="10" t="str">
        <f aca="false">IF(A2042="","",DATE(YEAR(_xlfn.MINIFS($B:$B,$A:$A,A2042)),MONTH(_xlfn.MINIFS($B:$B,$A:$A,A2042)),1))</f>
        <v/>
      </c>
      <c r="E2042" s="10" t="str">
        <f aca="false">IF(A2042="","",DATE(YEAR(B2042),MONTH(B2042),1))</f>
        <v/>
      </c>
      <c r="F2042" s="4" t="str">
        <f aca="false">IF(A2042="","",(YEAR(E2042)-YEAR(D2042))*12+MONTH(E2042)-MONTH(D2042))</f>
        <v/>
      </c>
      <c r="G2042" s="4" t="str">
        <f aca="false">IF(A2042="","",IF(COUNTIFS($A$2:A2042,A2042,$F$2:F2042,F2042)=1,1,0))</f>
        <v/>
      </c>
    </row>
    <row r="2043" customFormat="false" ht="15" hidden="false" customHeight="false" outlineLevel="0" collapsed="false">
      <c r="A2043" s="11"/>
      <c r="B2043" s="11"/>
      <c r="C2043" s="11"/>
      <c r="D2043" s="10" t="str">
        <f aca="false">IF(A2043="","",DATE(YEAR(_xlfn.MINIFS($B:$B,$A:$A,A2043)),MONTH(_xlfn.MINIFS($B:$B,$A:$A,A2043)),1))</f>
        <v/>
      </c>
      <c r="E2043" s="10" t="str">
        <f aca="false">IF(A2043="","",DATE(YEAR(B2043),MONTH(B2043),1))</f>
        <v/>
      </c>
      <c r="F2043" s="4" t="str">
        <f aca="false">IF(A2043="","",(YEAR(E2043)-YEAR(D2043))*12+MONTH(E2043)-MONTH(D2043))</f>
        <v/>
      </c>
      <c r="G2043" s="4" t="str">
        <f aca="false">IF(A2043="","",IF(COUNTIFS($A$2:A2043,A2043,$F$2:F2043,F2043)=1,1,0))</f>
        <v/>
      </c>
    </row>
    <row r="2044" customFormat="false" ht="15" hidden="false" customHeight="false" outlineLevel="0" collapsed="false">
      <c r="A2044" s="11"/>
      <c r="B2044" s="11"/>
      <c r="C2044" s="11"/>
      <c r="D2044" s="10" t="str">
        <f aca="false">IF(A2044="","",DATE(YEAR(_xlfn.MINIFS($B:$B,$A:$A,A2044)),MONTH(_xlfn.MINIFS($B:$B,$A:$A,A2044)),1))</f>
        <v/>
      </c>
      <c r="E2044" s="10" t="str">
        <f aca="false">IF(A2044="","",DATE(YEAR(B2044),MONTH(B2044),1))</f>
        <v/>
      </c>
      <c r="F2044" s="4" t="str">
        <f aca="false">IF(A2044="","",(YEAR(E2044)-YEAR(D2044))*12+MONTH(E2044)-MONTH(D2044))</f>
        <v/>
      </c>
      <c r="G2044" s="4" t="str">
        <f aca="false">IF(A2044="","",IF(COUNTIFS($A$2:A2044,A2044,$F$2:F2044,F2044)=1,1,0))</f>
        <v/>
      </c>
    </row>
    <row r="2045" customFormat="false" ht="15" hidden="false" customHeight="false" outlineLevel="0" collapsed="false">
      <c r="A2045" s="11"/>
      <c r="B2045" s="11"/>
      <c r="C2045" s="11"/>
      <c r="D2045" s="10" t="str">
        <f aca="false">IF(A2045="","",DATE(YEAR(_xlfn.MINIFS($B:$B,$A:$A,A2045)),MONTH(_xlfn.MINIFS($B:$B,$A:$A,A2045)),1))</f>
        <v/>
      </c>
      <c r="E2045" s="10" t="str">
        <f aca="false">IF(A2045="","",DATE(YEAR(B2045),MONTH(B2045),1))</f>
        <v/>
      </c>
      <c r="F2045" s="4" t="str">
        <f aca="false">IF(A2045="","",(YEAR(E2045)-YEAR(D2045))*12+MONTH(E2045)-MONTH(D2045))</f>
        <v/>
      </c>
      <c r="G2045" s="4" t="str">
        <f aca="false">IF(A2045="","",IF(COUNTIFS($A$2:A2045,A2045,$F$2:F2045,F2045)=1,1,0))</f>
        <v/>
      </c>
    </row>
    <row r="2046" customFormat="false" ht="15" hidden="false" customHeight="false" outlineLevel="0" collapsed="false">
      <c r="A2046" s="11"/>
      <c r="B2046" s="11"/>
      <c r="C2046" s="11"/>
      <c r="D2046" s="10" t="str">
        <f aca="false">IF(A2046="","",DATE(YEAR(_xlfn.MINIFS($B:$B,$A:$A,A2046)),MONTH(_xlfn.MINIFS($B:$B,$A:$A,A2046)),1))</f>
        <v/>
      </c>
      <c r="E2046" s="10" t="str">
        <f aca="false">IF(A2046="","",DATE(YEAR(B2046),MONTH(B2046),1))</f>
        <v/>
      </c>
      <c r="F2046" s="4" t="str">
        <f aca="false">IF(A2046="","",(YEAR(E2046)-YEAR(D2046))*12+MONTH(E2046)-MONTH(D2046))</f>
        <v/>
      </c>
      <c r="G2046" s="4" t="str">
        <f aca="false">IF(A2046="","",IF(COUNTIFS($A$2:A2046,A2046,$F$2:F2046,F2046)=1,1,0))</f>
        <v/>
      </c>
    </row>
    <row r="2047" customFormat="false" ht="15" hidden="false" customHeight="false" outlineLevel="0" collapsed="false">
      <c r="A2047" s="11"/>
      <c r="B2047" s="11"/>
      <c r="C2047" s="11"/>
      <c r="D2047" s="10" t="str">
        <f aca="false">IF(A2047="","",DATE(YEAR(_xlfn.MINIFS($B:$B,$A:$A,A2047)),MONTH(_xlfn.MINIFS($B:$B,$A:$A,A2047)),1))</f>
        <v/>
      </c>
      <c r="E2047" s="10" t="str">
        <f aca="false">IF(A2047="","",DATE(YEAR(B2047),MONTH(B2047),1))</f>
        <v/>
      </c>
      <c r="F2047" s="4" t="str">
        <f aca="false">IF(A2047="","",(YEAR(E2047)-YEAR(D2047))*12+MONTH(E2047)-MONTH(D2047))</f>
        <v/>
      </c>
      <c r="G2047" s="4" t="str">
        <f aca="false">IF(A2047="","",IF(COUNTIFS($A$2:A2047,A2047,$F$2:F2047,F2047)=1,1,0))</f>
        <v/>
      </c>
    </row>
    <row r="2048" customFormat="false" ht="15" hidden="false" customHeight="false" outlineLevel="0" collapsed="false">
      <c r="A2048" s="11"/>
      <c r="B2048" s="11"/>
      <c r="C2048" s="11"/>
      <c r="D2048" s="10" t="str">
        <f aca="false">IF(A2048="","",DATE(YEAR(_xlfn.MINIFS($B:$B,$A:$A,A2048)),MONTH(_xlfn.MINIFS($B:$B,$A:$A,A2048)),1))</f>
        <v/>
      </c>
      <c r="E2048" s="10" t="str">
        <f aca="false">IF(A2048="","",DATE(YEAR(B2048),MONTH(B2048),1))</f>
        <v/>
      </c>
      <c r="F2048" s="4" t="str">
        <f aca="false">IF(A2048="","",(YEAR(E2048)-YEAR(D2048))*12+MONTH(E2048)-MONTH(D2048))</f>
        <v/>
      </c>
      <c r="G2048" s="4" t="str">
        <f aca="false">IF(A2048="","",IF(COUNTIFS($A$2:A2048,A2048,$F$2:F2048,F2048)=1,1,0))</f>
        <v/>
      </c>
    </row>
    <row r="2049" customFormat="false" ht="15" hidden="false" customHeight="false" outlineLevel="0" collapsed="false">
      <c r="A2049" s="11"/>
      <c r="B2049" s="11"/>
      <c r="C2049" s="11"/>
      <c r="D2049" s="10" t="str">
        <f aca="false">IF(A2049="","",DATE(YEAR(_xlfn.MINIFS($B:$B,$A:$A,A2049)),MONTH(_xlfn.MINIFS($B:$B,$A:$A,A2049)),1))</f>
        <v/>
      </c>
      <c r="E2049" s="10" t="str">
        <f aca="false">IF(A2049="","",DATE(YEAR(B2049),MONTH(B2049),1))</f>
        <v/>
      </c>
      <c r="F2049" s="4" t="str">
        <f aca="false">IF(A2049="","",(YEAR(E2049)-YEAR(D2049))*12+MONTH(E2049)-MONTH(D2049))</f>
        <v/>
      </c>
      <c r="G2049" s="4" t="str">
        <f aca="false">IF(A2049="","",IF(COUNTIFS($A$2:A2049,A2049,$F$2:F2049,F2049)=1,1,0))</f>
        <v/>
      </c>
    </row>
    <row r="2050" customFormat="false" ht="15" hidden="false" customHeight="false" outlineLevel="0" collapsed="false">
      <c r="A2050" s="11"/>
      <c r="B2050" s="11"/>
      <c r="C2050" s="11"/>
      <c r="D2050" s="10" t="str">
        <f aca="false">IF(A2050="","",DATE(YEAR(_xlfn.MINIFS($B:$B,$A:$A,A2050)),MONTH(_xlfn.MINIFS($B:$B,$A:$A,A2050)),1))</f>
        <v/>
      </c>
      <c r="E2050" s="10" t="str">
        <f aca="false">IF(A2050="","",DATE(YEAR(B2050),MONTH(B2050),1))</f>
        <v/>
      </c>
      <c r="F2050" s="4" t="str">
        <f aca="false">IF(A2050="","",(YEAR(E2050)-YEAR(D2050))*12+MONTH(E2050)-MONTH(D2050))</f>
        <v/>
      </c>
      <c r="G2050" s="4" t="str">
        <f aca="false">IF(A2050="","",IF(COUNTIFS($A$2:A2050,A2050,$F$2:F2050,F2050)=1,1,0))</f>
        <v/>
      </c>
    </row>
    <row r="2051" customFormat="false" ht="15" hidden="false" customHeight="false" outlineLevel="0" collapsed="false">
      <c r="A2051" s="11"/>
      <c r="B2051" s="11"/>
      <c r="C2051" s="11"/>
      <c r="D2051" s="10" t="str">
        <f aca="false">IF(A2051="","",DATE(YEAR(_xlfn.MINIFS($B:$B,$A:$A,A2051)),MONTH(_xlfn.MINIFS($B:$B,$A:$A,A2051)),1))</f>
        <v/>
      </c>
      <c r="E2051" s="10" t="str">
        <f aca="false">IF(A2051="","",DATE(YEAR(B2051),MONTH(B2051),1))</f>
        <v/>
      </c>
      <c r="F2051" s="4" t="str">
        <f aca="false">IF(A2051="","",(YEAR(E2051)-YEAR(D2051))*12+MONTH(E2051)-MONTH(D2051))</f>
        <v/>
      </c>
      <c r="G2051" s="4" t="str">
        <f aca="false">IF(A2051="","",IF(COUNTIFS($A$2:A2051,A2051,$F$2:F2051,F2051)=1,1,0))</f>
        <v/>
      </c>
    </row>
    <row r="2052" customFormat="false" ht="15" hidden="false" customHeight="false" outlineLevel="0" collapsed="false">
      <c r="A2052" s="11"/>
      <c r="B2052" s="11"/>
      <c r="C2052" s="11"/>
      <c r="D2052" s="10" t="str">
        <f aca="false">IF(A2052="","",DATE(YEAR(_xlfn.MINIFS($B:$B,$A:$A,A2052)),MONTH(_xlfn.MINIFS($B:$B,$A:$A,A2052)),1))</f>
        <v/>
      </c>
      <c r="E2052" s="10" t="str">
        <f aca="false">IF(A2052="","",DATE(YEAR(B2052),MONTH(B2052),1))</f>
        <v/>
      </c>
      <c r="F2052" s="4" t="str">
        <f aca="false">IF(A2052="","",(YEAR(E2052)-YEAR(D2052))*12+MONTH(E2052)-MONTH(D2052))</f>
        <v/>
      </c>
      <c r="G2052" s="4" t="str">
        <f aca="false">IF(A2052="","",IF(COUNTIFS($A$2:A2052,A2052,$F$2:F2052,F2052)=1,1,0))</f>
        <v/>
      </c>
    </row>
    <row r="2053" customFormat="false" ht="15" hidden="false" customHeight="false" outlineLevel="0" collapsed="false">
      <c r="A2053" s="11"/>
      <c r="B2053" s="11"/>
      <c r="C2053" s="11"/>
      <c r="D2053" s="10" t="str">
        <f aca="false">IF(A2053="","",DATE(YEAR(_xlfn.MINIFS($B:$B,$A:$A,A2053)),MONTH(_xlfn.MINIFS($B:$B,$A:$A,A2053)),1))</f>
        <v/>
      </c>
      <c r="E2053" s="10" t="str">
        <f aca="false">IF(A2053="","",DATE(YEAR(B2053),MONTH(B2053),1))</f>
        <v/>
      </c>
      <c r="F2053" s="4" t="str">
        <f aca="false">IF(A2053="","",(YEAR(E2053)-YEAR(D2053))*12+MONTH(E2053)-MONTH(D2053))</f>
        <v/>
      </c>
      <c r="G2053" s="4" t="str">
        <f aca="false">IF(A2053="","",IF(COUNTIFS($A$2:A2053,A2053,$F$2:F2053,F2053)=1,1,0))</f>
        <v/>
      </c>
    </row>
    <row r="2054" customFormat="false" ht="15" hidden="false" customHeight="false" outlineLevel="0" collapsed="false">
      <c r="A2054" s="11"/>
      <c r="B2054" s="11"/>
      <c r="C2054" s="11"/>
      <c r="D2054" s="10" t="str">
        <f aca="false">IF(A2054="","",DATE(YEAR(_xlfn.MINIFS($B:$B,$A:$A,A2054)),MONTH(_xlfn.MINIFS($B:$B,$A:$A,A2054)),1))</f>
        <v/>
      </c>
      <c r="E2054" s="10" t="str">
        <f aca="false">IF(A2054="","",DATE(YEAR(B2054),MONTH(B2054),1))</f>
        <v/>
      </c>
      <c r="F2054" s="4" t="str">
        <f aca="false">IF(A2054="","",(YEAR(E2054)-YEAR(D2054))*12+MONTH(E2054)-MONTH(D2054))</f>
        <v/>
      </c>
      <c r="G2054" s="4" t="str">
        <f aca="false">IF(A2054="","",IF(COUNTIFS($A$2:A2054,A2054,$F$2:F2054,F2054)=1,1,0))</f>
        <v/>
      </c>
    </row>
    <row r="2055" customFormat="false" ht="15" hidden="false" customHeight="false" outlineLevel="0" collapsed="false">
      <c r="A2055" s="11"/>
      <c r="B2055" s="11"/>
      <c r="C2055" s="11"/>
      <c r="D2055" s="10" t="str">
        <f aca="false">IF(A2055="","",DATE(YEAR(_xlfn.MINIFS($B:$B,$A:$A,A2055)),MONTH(_xlfn.MINIFS($B:$B,$A:$A,A2055)),1))</f>
        <v/>
      </c>
      <c r="E2055" s="10" t="str">
        <f aca="false">IF(A2055="","",DATE(YEAR(B2055),MONTH(B2055),1))</f>
        <v/>
      </c>
      <c r="F2055" s="4" t="str">
        <f aca="false">IF(A2055="","",(YEAR(E2055)-YEAR(D2055))*12+MONTH(E2055)-MONTH(D2055))</f>
        <v/>
      </c>
      <c r="G2055" s="4" t="str">
        <f aca="false">IF(A2055="","",IF(COUNTIFS($A$2:A2055,A2055,$F$2:F2055,F2055)=1,1,0))</f>
        <v/>
      </c>
    </row>
    <row r="2056" customFormat="false" ht="15" hidden="false" customHeight="false" outlineLevel="0" collapsed="false">
      <c r="A2056" s="11"/>
      <c r="B2056" s="11"/>
      <c r="C2056" s="11"/>
      <c r="D2056" s="10" t="str">
        <f aca="false">IF(A2056="","",DATE(YEAR(_xlfn.MINIFS($B:$B,$A:$A,A2056)),MONTH(_xlfn.MINIFS($B:$B,$A:$A,A2056)),1))</f>
        <v/>
      </c>
      <c r="E2056" s="10" t="str">
        <f aca="false">IF(A2056="","",DATE(YEAR(B2056),MONTH(B2056),1))</f>
        <v/>
      </c>
      <c r="F2056" s="4" t="str">
        <f aca="false">IF(A2056="","",(YEAR(E2056)-YEAR(D2056))*12+MONTH(E2056)-MONTH(D2056))</f>
        <v/>
      </c>
      <c r="G2056" s="4" t="str">
        <f aca="false">IF(A2056="","",IF(COUNTIFS($A$2:A2056,A2056,$F$2:F2056,F2056)=1,1,0))</f>
        <v/>
      </c>
    </row>
    <row r="2057" customFormat="false" ht="15" hidden="false" customHeight="false" outlineLevel="0" collapsed="false">
      <c r="A2057" s="11"/>
      <c r="B2057" s="11"/>
      <c r="C2057" s="11"/>
      <c r="D2057" s="10" t="str">
        <f aca="false">IF(A2057="","",DATE(YEAR(_xlfn.MINIFS($B:$B,$A:$A,A2057)),MONTH(_xlfn.MINIFS($B:$B,$A:$A,A2057)),1))</f>
        <v/>
      </c>
      <c r="E2057" s="10" t="str">
        <f aca="false">IF(A2057="","",DATE(YEAR(B2057),MONTH(B2057),1))</f>
        <v/>
      </c>
      <c r="F2057" s="4" t="str">
        <f aca="false">IF(A2057="","",(YEAR(E2057)-YEAR(D2057))*12+MONTH(E2057)-MONTH(D2057))</f>
        <v/>
      </c>
      <c r="G2057" s="4" t="str">
        <f aca="false">IF(A2057="","",IF(COUNTIFS($A$2:A2057,A2057,$F$2:F2057,F2057)=1,1,0))</f>
        <v/>
      </c>
    </row>
    <row r="2058" customFormat="false" ht="15" hidden="false" customHeight="false" outlineLevel="0" collapsed="false">
      <c r="A2058" s="11"/>
      <c r="B2058" s="11"/>
      <c r="C2058" s="11"/>
      <c r="D2058" s="10" t="str">
        <f aca="false">IF(A2058="","",DATE(YEAR(_xlfn.MINIFS($B:$B,$A:$A,A2058)),MONTH(_xlfn.MINIFS($B:$B,$A:$A,A2058)),1))</f>
        <v/>
      </c>
      <c r="E2058" s="10" t="str">
        <f aca="false">IF(A2058="","",DATE(YEAR(B2058),MONTH(B2058),1))</f>
        <v/>
      </c>
      <c r="F2058" s="4" t="str">
        <f aca="false">IF(A2058="","",(YEAR(E2058)-YEAR(D2058))*12+MONTH(E2058)-MONTH(D2058))</f>
        <v/>
      </c>
      <c r="G2058" s="4" t="str">
        <f aca="false">IF(A2058="","",IF(COUNTIFS($A$2:A2058,A2058,$F$2:F2058,F2058)=1,1,0))</f>
        <v/>
      </c>
    </row>
    <row r="2059" customFormat="false" ht="15" hidden="false" customHeight="false" outlineLevel="0" collapsed="false">
      <c r="A2059" s="11"/>
      <c r="B2059" s="11"/>
      <c r="C2059" s="11"/>
      <c r="D2059" s="10" t="str">
        <f aca="false">IF(A2059="","",DATE(YEAR(_xlfn.MINIFS($B:$B,$A:$A,A2059)),MONTH(_xlfn.MINIFS($B:$B,$A:$A,A2059)),1))</f>
        <v/>
      </c>
      <c r="E2059" s="10" t="str">
        <f aca="false">IF(A2059="","",DATE(YEAR(B2059),MONTH(B2059),1))</f>
        <v/>
      </c>
      <c r="F2059" s="4" t="str">
        <f aca="false">IF(A2059="","",(YEAR(E2059)-YEAR(D2059))*12+MONTH(E2059)-MONTH(D2059))</f>
        <v/>
      </c>
      <c r="G2059" s="4" t="str">
        <f aca="false">IF(A2059="","",IF(COUNTIFS($A$2:A2059,A2059,$F$2:F2059,F2059)=1,1,0))</f>
        <v/>
      </c>
    </row>
    <row r="2060" customFormat="false" ht="15" hidden="false" customHeight="false" outlineLevel="0" collapsed="false">
      <c r="A2060" s="11"/>
      <c r="B2060" s="11"/>
      <c r="C2060" s="11"/>
      <c r="D2060" s="10" t="str">
        <f aca="false">IF(A2060="","",DATE(YEAR(_xlfn.MINIFS($B:$B,$A:$A,A2060)),MONTH(_xlfn.MINIFS($B:$B,$A:$A,A2060)),1))</f>
        <v/>
      </c>
      <c r="E2060" s="10" t="str">
        <f aca="false">IF(A2060="","",DATE(YEAR(B2060),MONTH(B2060),1))</f>
        <v/>
      </c>
      <c r="F2060" s="4" t="str">
        <f aca="false">IF(A2060="","",(YEAR(E2060)-YEAR(D2060))*12+MONTH(E2060)-MONTH(D2060))</f>
        <v/>
      </c>
      <c r="G2060" s="4" t="str">
        <f aca="false">IF(A2060="","",IF(COUNTIFS($A$2:A2060,A2060,$F$2:F2060,F2060)=1,1,0))</f>
        <v/>
      </c>
    </row>
    <row r="2061" customFormat="false" ht="15" hidden="false" customHeight="false" outlineLevel="0" collapsed="false">
      <c r="A2061" s="11"/>
      <c r="B2061" s="11"/>
      <c r="C2061" s="11"/>
      <c r="D2061" s="10" t="str">
        <f aca="false">IF(A2061="","",DATE(YEAR(_xlfn.MINIFS($B:$B,$A:$A,A2061)),MONTH(_xlfn.MINIFS($B:$B,$A:$A,A2061)),1))</f>
        <v/>
      </c>
      <c r="E2061" s="10" t="str">
        <f aca="false">IF(A2061="","",DATE(YEAR(B2061),MONTH(B2061),1))</f>
        <v/>
      </c>
      <c r="F2061" s="4" t="str">
        <f aca="false">IF(A2061="","",(YEAR(E2061)-YEAR(D2061))*12+MONTH(E2061)-MONTH(D2061))</f>
        <v/>
      </c>
      <c r="G2061" s="4" t="str">
        <f aca="false">IF(A2061="","",IF(COUNTIFS($A$2:A2061,A2061,$F$2:F2061,F2061)=1,1,0))</f>
        <v/>
      </c>
    </row>
    <row r="2062" customFormat="false" ht="15" hidden="false" customHeight="false" outlineLevel="0" collapsed="false">
      <c r="A2062" s="11"/>
      <c r="B2062" s="11"/>
      <c r="C2062" s="11"/>
      <c r="D2062" s="10" t="str">
        <f aca="false">IF(A2062="","",DATE(YEAR(_xlfn.MINIFS($B:$B,$A:$A,A2062)),MONTH(_xlfn.MINIFS($B:$B,$A:$A,A2062)),1))</f>
        <v/>
      </c>
      <c r="E2062" s="10" t="str">
        <f aca="false">IF(A2062="","",DATE(YEAR(B2062),MONTH(B2062),1))</f>
        <v/>
      </c>
      <c r="F2062" s="4" t="str">
        <f aca="false">IF(A2062="","",(YEAR(E2062)-YEAR(D2062))*12+MONTH(E2062)-MONTH(D2062))</f>
        <v/>
      </c>
      <c r="G2062" s="4" t="str">
        <f aca="false">IF(A2062="","",IF(COUNTIFS($A$2:A2062,A2062,$F$2:F2062,F2062)=1,1,0))</f>
        <v/>
      </c>
    </row>
    <row r="2063" customFormat="false" ht="15" hidden="false" customHeight="false" outlineLevel="0" collapsed="false">
      <c r="A2063" s="11"/>
      <c r="B2063" s="11"/>
      <c r="C2063" s="11"/>
      <c r="D2063" s="10" t="str">
        <f aca="false">IF(A2063="","",DATE(YEAR(_xlfn.MINIFS($B:$B,$A:$A,A2063)),MONTH(_xlfn.MINIFS($B:$B,$A:$A,A2063)),1))</f>
        <v/>
      </c>
      <c r="E2063" s="10" t="str">
        <f aca="false">IF(A2063="","",DATE(YEAR(B2063),MONTH(B2063),1))</f>
        <v/>
      </c>
      <c r="F2063" s="4" t="str">
        <f aca="false">IF(A2063="","",(YEAR(E2063)-YEAR(D2063))*12+MONTH(E2063)-MONTH(D2063))</f>
        <v/>
      </c>
      <c r="G2063" s="4" t="str">
        <f aca="false">IF(A2063="","",IF(COUNTIFS($A$2:A2063,A2063,$F$2:F2063,F2063)=1,1,0))</f>
        <v/>
      </c>
    </row>
    <row r="2064" customFormat="false" ht="15" hidden="false" customHeight="false" outlineLevel="0" collapsed="false">
      <c r="A2064" s="11"/>
      <c r="B2064" s="11"/>
      <c r="C2064" s="11"/>
      <c r="D2064" s="10" t="str">
        <f aca="false">IF(A2064="","",DATE(YEAR(_xlfn.MINIFS($B:$B,$A:$A,A2064)),MONTH(_xlfn.MINIFS($B:$B,$A:$A,A2064)),1))</f>
        <v/>
      </c>
      <c r="E2064" s="10" t="str">
        <f aca="false">IF(A2064="","",DATE(YEAR(B2064),MONTH(B2064),1))</f>
        <v/>
      </c>
      <c r="F2064" s="4" t="str">
        <f aca="false">IF(A2064="","",(YEAR(E2064)-YEAR(D2064))*12+MONTH(E2064)-MONTH(D2064))</f>
        <v/>
      </c>
      <c r="G2064" s="4" t="str">
        <f aca="false">IF(A2064="","",IF(COUNTIFS($A$2:A2064,A2064,$F$2:F2064,F2064)=1,1,0))</f>
        <v/>
      </c>
    </row>
    <row r="2065" customFormat="false" ht="15" hidden="false" customHeight="false" outlineLevel="0" collapsed="false">
      <c r="A2065" s="11"/>
      <c r="B2065" s="11"/>
      <c r="C2065" s="11"/>
      <c r="D2065" s="10" t="str">
        <f aca="false">IF(A2065="","",DATE(YEAR(_xlfn.MINIFS($B:$B,$A:$A,A2065)),MONTH(_xlfn.MINIFS($B:$B,$A:$A,A2065)),1))</f>
        <v/>
      </c>
      <c r="E2065" s="10" t="str">
        <f aca="false">IF(A2065="","",DATE(YEAR(B2065),MONTH(B2065),1))</f>
        <v/>
      </c>
      <c r="F2065" s="4" t="str">
        <f aca="false">IF(A2065="","",(YEAR(E2065)-YEAR(D2065))*12+MONTH(E2065)-MONTH(D2065))</f>
        <v/>
      </c>
      <c r="G2065" s="4" t="str">
        <f aca="false">IF(A2065="","",IF(COUNTIFS($A$2:A2065,A2065,$F$2:F2065,F2065)=1,1,0))</f>
        <v/>
      </c>
    </row>
    <row r="2066" customFormat="false" ht="15" hidden="false" customHeight="false" outlineLevel="0" collapsed="false">
      <c r="A2066" s="11"/>
      <c r="B2066" s="11"/>
      <c r="C2066" s="11"/>
      <c r="D2066" s="10" t="str">
        <f aca="false">IF(A2066="","",DATE(YEAR(_xlfn.MINIFS($B:$B,$A:$A,A2066)),MONTH(_xlfn.MINIFS($B:$B,$A:$A,A2066)),1))</f>
        <v/>
      </c>
      <c r="E2066" s="10" t="str">
        <f aca="false">IF(A2066="","",DATE(YEAR(B2066),MONTH(B2066),1))</f>
        <v/>
      </c>
      <c r="F2066" s="4" t="str">
        <f aca="false">IF(A2066="","",(YEAR(E2066)-YEAR(D2066))*12+MONTH(E2066)-MONTH(D2066))</f>
        <v/>
      </c>
      <c r="G2066" s="4" t="str">
        <f aca="false">IF(A2066="","",IF(COUNTIFS($A$2:A2066,A2066,$F$2:F2066,F2066)=1,1,0))</f>
        <v/>
      </c>
    </row>
    <row r="2067" customFormat="false" ht="15" hidden="false" customHeight="false" outlineLevel="0" collapsed="false">
      <c r="A2067" s="11"/>
      <c r="B2067" s="11"/>
      <c r="C2067" s="11"/>
      <c r="D2067" s="10" t="str">
        <f aca="false">IF(A2067="","",DATE(YEAR(_xlfn.MINIFS($B:$B,$A:$A,A2067)),MONTH(_xlfn.MINIFS($B:$B,$A:$A,A2067)),1))</f>
        <v/>
      </c>
      <c r="E2067" s="10" t="str">
        <f aca="false">IF(A2067="","",DATE(YEAR(B2067),MONTH(B2067),1))</f>
        <v/>
      </c>
      <c r="F2067" s="4" t="str">
        <f aca="false">IF(A2067="","",(YEAR(E2067)-YEAR(D2067))*12+MONTH(E2067)-MONTH(D2067))</f>
        <v/>
      </c>
      <c r="G2067" s="4" t="str">
        <f aca="false">IF(A2067="","",IF(COUNTIFS($A$2:A2067,A2067,$F$2:F2067,F2067)=1,1,0))</f>
        <v/>
      </c>
    </row>
    <row r="2068" customFormat="false" ht="15" hidden="false" customHeight="false" outlineLevel="0" collapsed="false">
      <c r="A2068" s="11"/>
      <c r="B2068" s="11"/>
      <c r="C2068" s="11"/>
      <c r="D2068" s="10" t="str">
        <f aca="false">IF(A2068="","",DATE(YEAR(_xlfn.MINIFS($B:$B,$A:$A,A2068)),MONTH(_xlfn.MINIFS($B:$B,$A:$A,A2068)),1))</f>
        <v/>
      </c>
      <c r="E2068" s="10" t="str">
        <f aca="false">IF(A2068="","",DATE(YEAR(B2068),MONTH(B2068),1))</f>
        <v/>
      </c>
      <c r="F2068" s="4" t="str">
        <f aca="false">IF(A2068="","",(YEAR(E2068)-YEAR(D2068))*12+MONTH(E2068)-MONTH(D2068))</f>
        <v/>
      </c>
      <c r="G2068" s="4" t="str">
        <f aca="false">IF(A2068="","",IF(COUNTIFS($A$2:A2068,A2068,$F$2:F2068,F2068)=1,1,0))</f>
        <v/>
      </c>
    </row>
    <row r="2069" customFormat="false" ht="15" hidden="false" customHeight="false" outlineLevel="0" collapsed="false">
      <c r="A2069" s="11"/>
      <c r="B2069" s="11"/>
      <c r="C2069" s="11"/>
      <c r="D2069" s="10" t="str">
        <f aca="false">IF(A2069="","",DATE(YEAR(_xlfn.MINIFS($B:$B,$A:$A,A2069)),MONTH(_xlfn.MINIFS($B:$B,$A:$A,A2069)),1))</f>
        <v/>
      </c>
      <c r="E2069" s="10" t="str">
        <f aca="false">IF(A2069="","",DATE(YEAR(B2069),MONTH(B2069),1))</f>
        <v/>
      </c>
      <c r="F2069" s="4" t="str">
        <f aca="false">IF(A2069="","",(YEAR(E2069)-YEAR(D2069))*12+MONTH(E2069)-MONTH(D2069))</f>
        <v/>
      </c>
      <c r="G2069" s="4" t="str">
        <f aca="false">IF(A2069="","",IF(COUNTIFS($A$2:A2069,A2069,$F$2:F2069,F2069)=1,1,0))</f>
        <v/>
      </c>
    </row>
    <row r="2070" customFormat="false" ht="15" hidden="false" customHeight="false" outlineLevel="0" collapsed="false">
      <c r="A2070" s="11"/>
      <c r="B2070" s="11"/>
      <c r="C2070" s="11"/>
      <c r="D2070" s="10" t="str">
        <f aca="false">IF(A2070="","",DATE(YEAR(_xlfn.MINIFS($B:$B,$A:$A,A2070)),MONTH(_xlfn.MINIFS($B:$B,$A:$A,A2070)),1))</f>
        <v/>
      </c>
      <c r="E2070" s="10" t="str">
        <f aca="false">IF(A2070="","",DATE(YEAR(B2070),MONTH(B2070),1))</f>
        <v/>
      </c>
      <c r="F2070" s="4" t="str">
        <f aca="false">IF(A2070="","",(YEAR(E2070)-YEAR(D2070))*12+MONTH(E2070)-MONTH(D2070))</f>
        <v/>
      </c>
      <c r="G2070" s="4" t="str">
        <f aca="false">IF(A2070="","",IF(COUNTIFS($A$2:A2070,A2070,$F$2:F2070,F2070)=1,1,0))</f>
        <v/>
      </c>
    </row>
    <row r="2071" customFormat="false" ht="15" hidden="false" customHeight="false" outlineLevel="0" collapsed="false">
      <c r="A2071" s="11"/>
      <c r="B2071" s="11"/>
      <c r="C2071" s="11"/>
      <c r="D2071" s="10" t="str">
        <f aca="false">IF(A2071="","",DATE(YEAR(_xlfn.MINIFS($B:$B,$A:$A,A2071)),MONTH(_xlfn.MINIFS($B:$B,$A:$A,A2071)),1))</f>
        <v/>
      </c>
      <c r="E2071" s="10" t="str">
        <f aca="false">IF(A2071="","",DATE(YEAR(B2071),MONTH(B2071),1))</f>
        <v/>
      </c>
      <c r="F2071" s="4" t="str">
        <f aca="false">IF(A2071="","",(YEAR(E2071)-YEAR(D2071))*12+MONTH(E2071)-MONTH(D2071))</f>
        <v/>
      </c>
      <c r="G2071" s="4" t="str">
        <f aca="false">IF(A2071="","",IF(COUNTIFS($A$2:A2071,A2071,$F$2:F2071,F2071)=1,1,0))</f>
        <v/>
      </c>
    </row>
    <row r="2072" customFormat="false" ht="15" hidden="false" customHeight="false" outlineLevel="0" collapsed="false">
      <c r="A2072" s="11"/>
      <c r="B2072" s="11"/>
      <c r="C2072" s="11"/>
      <c r="D2072" s="10" t="str">
        <f aca="false">IF(A2072="","",DATE(YEAR(_xlfn.MINIFS($B:$B,$A:$A,A2072)),MONTH(_xlfn.MINIFS($B:$B,$A:$A,A2072)),1))</f>
        <v/>
      </c>
      <c r="E2072" s="10" t="str">
        <f aca="false">IF(A2072="","",DATE(YEAR(B2072),MONTH(B2072),1))</f>
        <v/>
      </c>
      <c r="F2072" s="4" t="str">
        <f aca="false">IF(A2072="","",(YEAR(E2072)-YEAR(D2072))*12+MONTH(E2072)-MONTH(D2072))</f>
        <v/>
      </c>
      <c r="G2072" s="4" t="str">
        <f aca="false">IF(A2072="","",IF(COUNTIFS($A$2:A2072,A2072,$F$2:F2072,F2072)=1,1,0))</f>
        <v/>
      </c>
    </row>
    <row r="2073" customFormat="false" ht="15" hidden="false" customHeight="false" outlineLevel="0" collapsed="false">
      <c r="A2073" s="11"/>
      <c r="B2073" s="11"/>
      <c r="C2073" s="11"/>
      <c r="D2073" s="10" t="str">
        <f aca="false">IF(A2073="","",DATE(YEAR(_xlfn.MINIFS($B:$B,$A:$A,A2073)),MONTH(_xlfn.MINIFS($B:$B,$A:$A,A2073)),1))</f>
        <v/>
      </c>
      <c r="E2073" s="10" t="str">
        <f aca="false">IF(A2073="","",DATE(YEAR(B2073),MONTH(B2073),1))</f>
        <v/>
      </c>
      <c r="F2073" s="4" t="str">
        <f aca="false">IF(A2073="","",(YEAR(E2073)-YEAR(D2073))*12+MONTH(E2073)-MONTH(D2073))</f>
        <v/>
      </c>
      <c r="G2073" s="4" t="str">
        <f aca="false">IF(A2073="","",IF(COUNTIFS($A$2:A2073,A2073,$F$2:F2073,F2073)=1,1,0))</f>
        <v/>
      </c>
    </row>
    <row r="2074" customFormat="false" ht="15" hidden="false" customHeight="false" outlineLevel="0" collapsed="false">
      <c r="A2074" s="11"/>
      <c r="B2074" s="11"/>
      <c r="C2074" s="11"/>
      <c r="D2074" s="10" t="str">
        <f aca="false">IF(A2074="","",DATE(YEAR(_xlfn.MINIFS($B:$B,$A:$A,A2074)),MONTH(_xlfn.MINIFS($B:$B,$A:$A,A2074)),1))</f>
        <v/>
      </c>
      <c r="E2074" s="10" t="str">
        <f aca="false">IF(A2074="","",DATE(YEAR(B2074),MONTH(B2074),1))</f>
        <v/>
      </c>
      <c r="F2074" s="4" t="str">
        <f aca="false">IF(A2074="","",(YEAR(E2074)-YEAR(D2074))*12+MONTH(E2074)-MONTH(D2074))</f>
        <v/>
      </c>
      <c r="G2074" s="4" t="str">
        <f aca="false">IF(A2074="","",IF(COUNTIFS($A$2:A2074,A2074,$F$2:F2074,F2074)=1,1,0))</f>
        <v/>
      </c>
    </row>
    <row r="2075" customFormat="false" ht="15" hidden="false" customHeight="false" outlineLevel="0" collapsed="false">
      <c r="A2075" s="11"/>
      <c r="B2075" s="11"/>
      <c r="C2075" s="11"/>
      <c r="D2075" s="10" t="str">
        <f aca="false">IF(A2075="","",DATE(YEAR(_xlfn.MINIFS($B:$B,$A:$A,A2075)),MONTH(_xlfn.MINIFS($B:$B,$A:$A,A2075)),1))</f>
        <v/>
      </c>
      <c r="E2075" s="10" t="str">
        <f aca="false">IF(A2075="","",DATE(YEAR(B2075),MONTH(B2075),1))</f>
        <v/>
      </c>
      <c r="F2075" s="4" t="str">
        <f aca="false">IF(A2075="","",(YEAR(E2075)-YEAR(D2075))*12+MONTH(E2075)-MONTH(D2075))</f>
        <v/>
      </c>
      <c r="G2075" s="4" t="str">
        <f aca="false">IF(A2075="","",IF(COUNTIFS($A$2:A2075,A2075,$F$2:F2075,F2075)=1,1,0))</f>
        <v/>
      </c>
    </row>
    <row r="2076" customFormat="false" ht="15" hidden="false" customHeight="false" outlineLevel="0" collapsed="false">
      <c r="A2076" s="11"/>
      <c r="B2076" s="11"/>
      <c r="C2076" s="11"/>
      <c r="D2076" s="10" t="str">
        <f aca="false">IF(A2076="","",DATE(YEAR(_xlfn.MINIFS($B:$B,$A:$A,A2076)),MONTH(_xlfn.MINIFS($B:$B,$A:$A,A2076)),1))</f>
        <v/>
      </c>
      <c r="E2076" s="10" t="str">
        <f aca="false">IF(A2076="","",DATE(YEAR(B2076),MONTH(B2076),1))</f>
        <v/>
      </c>
      <c r="F2076" s="4" t="str">
        <f aca="false">IF(A2076="","",(YEAR(E2076)-YEAR(D2076))*12+MONTH(E2076)-MONTH(D2076))</f>
        <v/>
      </c>
      <c r="G2076" s="4" t="str">
        <f aca="false">IF(A2076="","",IF(COUNTIFS($A$2:A2076,A2076,$F$2:F2076,F2076)=1,1,0))</f>
        <v/>
      </c>
    </row>
    <row r="2077" customFormat="false" ht="15" hidden="false" customHeight="false" outlineLevel="0" collapsed="false">
      <c r="A2077" s="11"/>
      <c r="B2077" s="11"/>
      <c r="C2077" s="11"/>
      <c r="D2077" s="10" t="str">
        <f aca="false">IF(A2077="","",DATE(YEAR(_xlfn.MINIFS($B:$B,$A:$A,A2077)),MONTH(_xlfn.MINIFS($B:$B,$A:$A,A2077)),1))</f>
        <v/>
      </c>
      <c r="E2077" s="10" t="str">
        <f aca="false">IF(A2077="","",DATE(YEAR(B2077),MONTH(B2077),1))</f>
        <v/>
      </c>
      <c r="F2077" s="4" t="str">
        <f aca="false">IF(A2077="","",(YEAR(E2077)-YEAR(D2077))*12+MONTH(E2077)-MONTH(D2077))</f>
        <v/>
      </c>
      <c r="G2077" s="4" t="str">
        <f aca="false">IF(A2077="","",IF(COUNTIFS($A$2:A2077,A2077,$F$2:F2077,F2077)=1,1,0))</f>
        <v/>
      </c>
    </row>
    <row r="2078" customFormat="false" ht="15" hidden="false" customHeight="false" outlineLevel="0" collapsed="false">
      <c r="A2078" s="11"/>
      <c r="B2078" s="11"/>
      <c r="C2078" s="11"/>
      <c r="D2078" s="10" t="str">
        <f aca="false">IF(A2078="","",DATE(YEAR(_xlfn.MINIFS($B:$B,$A:$A,A2078)),MONTH(_xlfn.MINIFS($B:$B,$A:$A,A2078)),1))</f>
        <v/>
      </c>
      <c r="E2078" s="10" t="str">
        <f aca="false">IF(A2078="","",DATE(YEAR(B2078),MONTH(B2078),1))</f>
        <v/>
      </c>
      <c r="F2078" s="4" t="str">
        <f aca="false">IF(A2078="","",(YEAR(E2078)-YEAR(D2078))*12+MONTH(E2078)-MONTH(D2078))</f>
        <v/>
      </c>
      <c r="G2078" s="4" t="str">
        <f aca="false">IF(A2078="","",IF(COUNTIFS($A$2:A2078,A2078,$F$2:F2078,F2078)=1,1,0))</f>
        <v/>
      </c>
    </row>
    <row r="2079" customFormat="false" ht="15" hidden="false" customHeight="false" outlineLevel="0" collapsed="false">
      <c r="A2079" s="11"/>
      <c r="B2079" s="11"/>
      <c r="C2079" s="11"/>
      <c r="D2079" s="10" t="str">
        <f aca="false">IF(A2079="","",DATE(YEAR(_xlfn.MINIFS($B:$B,$A:$A,A2079)),MONTH(_xlfn.MINIFS($B:$B,$A:$A,A2079)),1))</f>
        <v/>
      </c>
      <c r="E2079" s="10" t="str">
        <f aca="false">IF(A2079="","",DATE(YEAR(B2079),MONTH(B2079),1))</f>
        <v/>
      </c>
      <c r="F2079" s="4" t="str">
        <f aca="false">IF(A2079="","",(YEAR(E2079)-YEAR(D2079))*12+MONTH(E2079)-MONTH(D2079))</f>
        <v/>
      </c>
      <c r="G2079" s="4" t="str">
        <f aca="false">IF(A2079="","",IF(COUNTIFS($A$2:A2079,A2079,$F$2:F2079,F2079)=1,1,0))</f>
        <v/>
      </c>
    </row>
    <row r="2080" customFormat="false" ht="15" hidden="false" customHeight="false" outlineLevel="0" collapsed="false">
      <c r="A2080" s="11"/>
      <c r="B2080" s="11"/>
      <c r="C2080" s="11"/>
      <c r="D2080" s="10" t="str">
        <f aca="false">IF(A2080="","",DATE(YEAR(_xlfn.MINIFS($B:$B,$A:$A,A2080)),MONTH(_xlfn.MINIFS($B:$B,$A:$A,A2080)),1))</f>
        <v/>
      </c>
      <c r="E2080" s="10" t="str">
        <f aca="false">IF(A2080="","",DATE(YEAR(B2080),MONTH(B2080),1))</f>
        <v/>
      </c>
      <c r="F2080" s="4" t="str">
        <f aca="false">IF(A2080="","",(YEAR(E2080)-YEAR(D2080))*12+MONTH(E2080)-MONTH(D2080))</f>
        <v/>
      </c>
      <c r="G2080" s="4" t="str">
        <f aca="false">IF(A2080="","",IF(COUNTIFS($A$2:A2080,A2080,$F$2:F2080,F2080)=1,1,0))</f>
        <v/>
      </c>
    </row>
    <row r="2081" customFormat="false" ht="15" hidden="false" customHeight="false" outlineLevel="0" collapsed="false">
      <c r="A2081" s="11"/>
      <c r="B2081" s="11"/>
      <c r="C2081" s="11"/>
      <c r="D2081" s="10" t="str">
        <f aca="false">IF(A2081="","",DATE(YEAR(_xlfn.MINIFS($B:$B,$A:$A,A2081)),MONTH(_xlfn.MINIFS($B:$B,$A:$A,A2081)),1))</f>
        <v/>
      </c>
      <c r="E2081" s="10" t="str">
        <f aca="false">IF(A2081="","",DATE(YEAR(B2081),MONTH(B2081),1))</f>
        <v/>
      </c>
      <c r="F2081" s="4" t="str">
        <f aca="false">IF(A2081="","",(YEAR(E2081)-YEAR(D2081))*12+MONTH(E2081)-MONTH(D2081))</f>
        <v/>
      </c>
      <c r="G2081" s="4" t="str">
        <f aca="false">IF(A2081="","",IF(COUNTIFS($A$2:A2081,A2081,$F$2:F2081,F2081)=1,1,0))</f>
        <v/>
      </c>
    </row>
    <row r="2082" customFormat="false" ht="15" hidden="false" customHeight="false" outlineLevel="0" collapsed="false">
      <c r="A2082" s="11"/>
      <c r="B2082" s="11"/>
      <c r="C2082" s="11"/>
      <c r="D2082" s="10" t="str">
        <f aca="false">IF(A2082="","",DATE(YEAR(_xlfn.MINIFS($B:$B,$A:$A,A2082)),MONTH(_xlfn.MINIFS($B:$B,$A:$A,A2082)),1))</f>
        <v/>
      </c>
      <c r="E2082" s="10" t="str">
        <f aca="false">IF(A2082="","",DATE(YEAR(B2082),MONTH(B2082),1))</f>
        <v/>
      </c>
      <c r="F2082" s="4" t="str">
        <f aca="false">IF(A2082="","",(YEAR(E2082)-YEAR(D2082))*12+MONTH(E2082)-MONTH(D2082))</f>
        <v/>
      </c>
      <c r="G2082" s="4" t="str">
        <f aca="false">IF(A2082="","",IF(COUNTIFS($A$2:A2082,A2082,$F$2:F2082,F2082)=1,1,0))</f>
        <v/>
      </c>
    </row>
    <row r="2083" customFormat="false" ht="15" hidden="false" customHeight="false" outlineLevel="0" collapsed="false">
      <c r="A2083" s="11"/>
      <c r="B2083" s="11"/>
      <c r="C2083" s="11"/>
      <c r="D2083" s="10" t="str">
        <f aca="false">IF(A2083="","",DATE(YEAR(_xlfn.MINIFS($B:$B,$A:$A,A2083)),MONTH(_xlfn.MINIFS($B:$B,$A:$A,A2083)),1))</f>
        <v/>
      </c>
      <c r="E2083" s="10" t="str">
        <f aca="false">IF(A2083="","",DATE(YEAR(B2083),MONTH(B2083),1))</f>
        <v/>
      </c>
      <c r="F2083" s="4" t="str">
        <f aca="false">IF(A2083="","",(YEAR(E2083)-YEAR(D2083))*12+MONTH(E2083)-MONTH(D2083))</f>
        <v/>
      </c>
      <c r="G2083" s="4" t="str">
        <f aca="false">IF(A2083="","",IF(COUNTIFS($A$2:A2083,A2083,$F$2:F2083,F2083)=1,1,0))</f>
        <v/>
      </c>
    </row>
    <row r="2084" customFormat="false" ht="15" hidden="false" customHeight="false" outlineLevel="0" collapsed="false">
      <c r="A2084" s="11"/>
      <c r="B2084" s="11"/>
      <c r="C2084" s="11"/>
      <c r="D2084" s="10" t="str">
        <f aca="false">IF(A2084="","",DATE(YEAR(_xlfn.MINIFS($B:$B,$A:$A,A2084)),MONTH(_xlfn.MINIFS($B:$B,$A:$A,A2084)),1))</f>
        <v/>
      </c>
      <c r="E2084" s="10" t="str">
        <f aca="false">IF(A2084="","",DATE(YEAR(B2084),MONTH(B2084),1))</f>
        <v/>
      </c>
      <c r="F2084" s="4" t="str">
        <f aca="false">IF(A2084="","",(YEAR(E2084)-YEAR(D2084))*12+MONTH(E2084)-MONTH(D2084))</f>
        <v/>
      </c>
      <c r="G2084" s="4" t="str">
        <f aca="false">IF(A2084="","",IF(COUNTIFS($A$2:A2084,A2084,$F$2:F2084,F2084)=1,1,0))</f>
        <v/>
      </c>
    </row>
    <row r="2085" customFormat="false" ht="15" hidden="false" customHeight="false" outlineLevel="0" collapsed="false">
      <c r="A2085" s="11"/>
      <c r="B2085" s="11"/>
      <c r="C2085" s="11"/>
      <c r="D2085" s="10" t="str">
        <f aca="false">IF(A2085="","",DATE(YEAR(_xlfn.MINIFS($B:$B,$A:$A,A2085)),MONTH(_xlfn.MINIFS($B:$B,$A:$A,A2085)),1))</f>
        <v/>
      </c>
      <c r="E2085" s="10" t="str">
        <f aca="false">IF(A2085="","",DATE(YEAR(B2085),MONTH(B2085),1))</f>
        <v/>
      </c>
      <c r="F2085" s="4" t="str">
        <f aca="false">IF(A2085="","",(YEAR(E2085)-YEAR(D2085))*12+MONTH(E2085)-MONTH(D2085))</f>
        <v/>
      </c>
      <c r="G2085" s="4" t="str">
        <f aca="false">IF(A2085="","",IF(COUNTIFS($A$2:A2085,A2085,$F$2:F2085,F2085)=1,1,0))</f>
        <v/>
      </c>
    </row>
    <row r="2086" customFormat="false" ht="15" hidden="false" customHeight="false" outlineLevel="0" collapsed="false">
      <c r="A2086" s="11"/>
      <c r="B2086" s="11"/>
      <c r="C2086" s="11"/>
      <c r="D2086" s="10" t="str">
        <f aca="false">IF(A2086="","",DATE(YEAR(_xlfn.MINIFS($B:$B,$A:$A,A2086)),MONTH(_xlfn.MINIFS($B:$B,$A:$A,A2086)),1))</f>
        <v/>
      </c>
      <c r="E2086" s="10" t="str">
        <f aca="false">IF(A2086="","",DATE(YEAR(B2086),MONTH(B2086),1))</f>
        <v/>
      </c>
      <c r="F2086" s="4" t="str">
        <f aca="false">IF(A2086="","",(YEAR(E2086)-YEAR(D2086))*12+MONTH(E2086)-MONTH(D2086))</f>
        <v/>
      </c>
      <c r="G2086" s="4" t="str">
        <f aca="false">IF(A2086="","",IF(COUNTIFS($A$2:A2086,A2086,$F$2:F2086,F2086)=1,1,0))</f>
        <v/>
      </c>
    </row>
    <row r="2087" customFormat="false" ht="15" hidden="false" customHeight="false" outlineLevel="0" collapsed="false">
      <c r="A2087" s="11"/>
      <c r="B2087" s="11"/>
      <c r="C2087" s="11"/>
      <c r="D2087" s="10" t="str">
        <f aca="false">IF(A2087="","",DATE(YEAR(_xlfn.MINIFS($B:$B,$A:$A,A2087)),MONTH(_xlfn.MINIFS($B:$B,$A:$A,A2087)),1))</f>
        <v/>
      </c>
      <c r="E2087" s="10" t="str">
        <f aca="false">IF(A2087="","",DATE(YEAR(B2087),MONTH(B2087),1))</f>
        <v/>
      </c>
      <c r="F2087" s="4" t="str">
        <f aca="false">IF(A2087="","",(YEAR(E2087)-YEAR(D2087))*12+MONTH(E2087)-MONTH(D2087))</f>
        <v/>
      </c>
      <c r="G2087" s="4" t="str">
        <f aca="false">IF(A2087="","",IF(COUNTIFS($A$2:A2087,A2087,$F$2:F2087,F2087)=1,1,0))</f>
        <v/>
      </c>
    </row>
    <row r="2088" customFormat="false" ht="15" hidden="false" customHeight="false" outlineLevel="0" collapsed="false">
      <c r="A2088" s="11"/>
      <c r="B2088" s="11"/>
      <c r="C2088" s="11"/>
      <c r="D2088" s="10" t="str">
        <f aca="false">IF(A2088="","",DATE(YEAR(_xlfn.MINIFS($B:$B,$A:$A,A2088)),MONTH(_xlfn.MINIFS($B:$B,$A:$A,A2088)),1))</f>
        <v/>
      </c>
      <c r="E2088" s="10" t="str">
        <f aca="false">IF(A2088="","",DATE(YEAR(B2088),MONTH(B2088),1))</f>
        <v/>
      </c>
      <c r="F2088" s="4" t="str">
        <f aca="false">IF(A2088="","",(YEAR(E2088)-YEAR(D2088))*12+MONTH(E2088)-MONTH(D2088))</f>
        <v/>
      </c>
      <c r="G2088" s="4" t="str">
        <f aca="false">IF(A2088="","",IF(COUNTIFS($A$2:A2088,A2088,$F$2:F2088,F2088)=1,1,0))</f>
        <v/>
      </c>
    </row>
    <row r="2089" customFormat="false" ht="15" hidden="false" customHeight="false" outlineLevel="0" collapsed="false">
      <c r="A2089" s="11"/>
      <c r="B2089" s="11"/>
      <c r="C2089" s="11"/>
      <c r="D2089" s="10" t="str">
        <f aca="false">IF(A2089="","",DATE(YEAR(_xlfn.MINIFS($B:$B,$A:$A,A2089)),MONTH(_xlfn.MINIFS($B:$B,$A:$A,A2089)),1))</f>
        <v/>
      </c>
      <c r="E2089" s="10" t="str">
        <f aca="false">IF(A2089="","",DATE(YEAR(B2089),MONTH(B2089),1))</f>
        <v/>
      </c>
      <c r="F2089" s="4" t="str">
        <f aca="false">IF(A2089="","",(YEAR(E2089)-YEAR(D2089))*12+MONTH(E2089)-MONTH(D2089))</f>
        <v/>
      </c>
      <c r="G2089" s="4" t="str">
        <f aca="false">IF(A2089="","",IF(COUNTIFS($A$2:A2089,A2089,$F$2:F2089,F2089)=1,1,0))</f>
        <v/>
      </c>
    </row>
    <row r="2090" customFormat="false" ht="15" hidden="false" customHeight="false" outlineLevel="0" collapsed="false">
      <c r="A2090" s="11"/>
      <c r="B2090" s="11"/>
      <c r="C2090" s="11"/>
      <c r="D2090" s="10" t="str">
        <f aca="false">IF(A2090="","",DATE(YEAR(_xlfn.MINIFS($B:$B,$A:$A,A2090)),MONTH(_xlfn.MINIFS($B:$B,$A:$A,A2090)),1))</f>
        <v/>
      </c>
      <c r="E2090" s="10" t="str">
        <f aca="false">IF(A2090="","",DATE(YEAR(B2090),MONTH(B2090),1))</f>
        <v/>
      </c>
      <c r="F2090" s="4" t="str">
        <f aca="false">IF(A2090="","",(YEAR(E2090)-YEAR(D2090))*12+MONTH(E2090)-MONTH(D2090))</f>
        <v/>
      </c>
      <c r="G2090" s="4" t="str">
        <f aca="false">IF(A2090="","",IF(COUNTIFS($A$2:A2090,A2090,$F$2:F2090,F2090)=1,1,0))</f>
        <v/>
      </c>
    </row>
    <row r="2091" customFormat="false" ht="15" hidden="false" customHeight="false" outlineLevel="0" collapsed="false">
      <c r="A2091" s="11"/>
      <c r="B2091" s="11"/>
      <c r="C2091" s="11"/>
      <c r="D2091" s="10" t="str">
        <f aca="false">IF(A2091="","",DATE(YEAR(_xlfn.MINIFS($B:$B,$A:$A,A2091)),MONTH(_xlfn.MINIFS($B:$B,$A:$A,A2091)),1))</f>
        <v/>
      </c>
      <c r="E2091" s="10" t="str">
        <f aca="false">IF(A2091="","",DATE(YEAR(B2091),MONTH(B2091),1))</f>
        <v/>
      </c>
      <c r="F2091" s="4" t="str">
        <f aca="false">IF(A2091="","",(YEAR(E2091)-YEAR(D2091))*12+MONTH(E2091)-MONTH(D2091))</f>
        <v/>
      </c>
      <c r="G2091" s="4" t="str">
        <f aca="false">IF(A2091="","",IF(COUNTIFS($A$2:A2091,A2091,$F$2:F2091,F2091)=1,1,0))</f>
        <v/>
      </c>
    </row>
    <row r="2092" customFormat="false" ht="15" hidden="false" customHeight="false" outlineLevel="0" collapsed="false">
      <c r="A2092" s="11"/>
      <c r="B2092" s="11"/>
      <c r="C2092" s="11"/>
      <c r="D2092" s="10" t="str">
        <f aca="false">IF(A2092="","",DATE(YEAR(_xlfn.MINIFS($B:$B,$A:$A,A2092)),MONTH(_xlfn.MINIFS($B:$B,$A:$A,A2092)),1))</f>
        <v/>
      </c>
      <c r="E2092" s="10" t="str">
        <f aca="false">IF(A2092="","",DATE(YEAR(B2092),MONTH(B2092),1))</f>
        <v/>
      </c>
      <c r="F2092" s="4" t="str">
        <f aca="false">IF(A2092="","",(YEAR(E2092)-YEAR(D2092))*12+MONTH(E2092)-MONTH(D2092))</f>
        <v/>
      </c>
      <c r="G2092" s="4" t="str">
        <f aca="false">IF(A2092="","",IF(COUNTIFS($A$2:A2092,A2092,$F$2:F2092,F2092)=1,1,0))</f>
        <v/>
      </c>
    </row>
    <row r="2093" customFormat="false" ht="15" hidden="false" customHeight="false" outlineLevel="0" collapsed="false">
      <c r="A2093" s="11"/>
      <c r="B2093" s="11"/>
      <c r="C2093" s="11"/>
      <c r="D2093" s="10" t="str">
        <f aca="false">IF(A2093="","",DATE(YEAR(_xlfn.MINIFS($B:$B,$A:$A,A2093)),MONTH(_xlfn.MINIFS($B:$B,$A:$A,A2093)),1))</f>
        <v/>
      </c>
      <c r="E2093" s="10" t="str">
        <f aca="false">IF(A2093="","",DATE(YEAR(B2093),MONTH(B2093),1))</f>
        <v/>
      </c>
      <c r="F2093" s="4" t="str">
        <f aca="false">IF(A2093="","",(YEAR(E2093)-YEAR(D2093))*12+MONTH(E2093)-MONTH(D2093))</f>
        <v/>
      </c>
      <c r="G2093" s="4" t="str">
        <f aca="false">IF(A2093="","",IF(COUNTIFS($A$2:A2093,A2093,$F$2:F2093,F2093)=1,1,0))</f>
        <v/>
      </c>
    </row>
    <row r="2094" customFormat="false" ht="15" hidden="false" customHeight="false" outlineLevel="0" collapsed="false">
      <c r="A2094" s="11"/>
      <c r="B2094" s="11"/>
      <c r="C2094" s="11"/>
      <c r="D2094" s="10" t="str">
        <f aca="false">IF(A2094="","",DATE(YEAR(_xlfn.MINIFS($B:$B,$A:$A,A2094)),MONTH(_xlfn.MINIFS($B:$B,$A:$A,A2094)),1))</f>
        <v/>
      </c>
      <c r="E2094" s="10" t="str">
        <f aca="false">IF(A2094="","",DATE(YEAR(B2094),MONTH(B2094),1))</f>
        <v/>
      </c>
      <c r="F2094" s="4" t="str">
        <f aca="false">IF(A2094="","",(YEAR(E2094)-YEAR(D2094))*12+MONTH(E2094)-MONTH(D2094))</f>
        <v/>
      </c>
      <c r="G2094" s="4" t="str">
        <f aca="false">IF(A2094="","",IF(COUNTIFS($A$2:A2094,A2094,$F$2:F2094,F2094)=1,1,0))</f>
        <v/>
      </c>
    </row>
    <row r="2095" customFormat="false" ht="15" hidden="false" customHeight="false" outlineLevel="0" collapsed="false">
      <c r="A2095" s="11"/>
      <c r="B2095" s="11"/>
      <c r="C2095" s="11"/>
      <c r="D2095" s="10" t="str">
        <f aca="false">IF(A2095="","",DATE(YEAR(_xlfn.MINIFS($B:$B,$A:$A,A2095)),MONTH(_xlfn.MINIFS($B:$B,$A:$A,A2095)),1))</f>
        <v/>
      </c>
      <c r="E2095" s="10" t="str">
        <f aca="false">IF(A2095="","",DATE(YEAR(B2095),MONTH(B2095),1))</f>
        <v/>
      </c>
      <c r="F2095" s="4" t="str">
        <f aca="false">IF(A2095="","",(YEAR(E2095)-YEAR(D2095))*12+MONTH(E2095)-MONTH(D2095))</f>
        <v/>
      </c>
      <c r="G2095" s="4" t="str">
        <f aca="false">IF(A2095="","",IF(COUNTIFS($A$2:A2095,A2095,$F$2:F2095,F2095)=1,1,0))</f>
        <v/>
      </c>
    </row>
    <row r="2096" customFormat="false" ht="15" hidden="false" customHeight="false" outlineLevel="0" collapsed="false">
      <c r="A2096" s="11"/>
      <c r="B2096" s="11"/>
      <c r="C2096" s="11"/>
      <c r="D2096" s="10" t="str">
        <f aca="false">IF(A2096="","",DATE(YEAR(_xlfn.MINIFS($B:$B,$A:$A,A2096)),MONTH(_xlfn.MINIFS($B:$B,$A:$A,A2096)),1))</f>
        <v/>
      </c>
      <c r="E2096" s="10" t="str">
        <f aca="false">IF(A2096="","",DATE(YEAR(B2096),MONTH(B2096),1))</f>
        <v/>
      </c>
      <c r="F2096" s="4" t="str">
        <f aca="false">IF(A2096="","",(YEAR(E2096)-YEAR(D2096))*12+MONTH(E2096)-MONTH(D2096))</f>
        <v/>
      </c>
      <c r="G2096" s="4" t="str">
        <f aca="false">IF(A2096="","",IF(COUNTIFS($A$2:A2096,A2096,$F$2:F2096,F2096)=1,1,0))</f>
        <v/>
      </c>
    </row>
    <row r="2097" customFormat="false" ht="15" hidden="false" customHeight="false" outlineLevel="0" collapsed="false">
      <c r="A2097" s="11"/>
      <c r="B2097" s="11"/>
      <c r="C2097" s="11"/>
      <c r="D2097" s="10" t="str">
        <f aca="false">IF(A2097="","",DATE(YEAR(_xlfn.MINIFS($B:$B,$A:$A,A2097)),MONTH(_xlfn.MINIFS($B:$B,$A:$A,A2097)),1))</f>
        <v/>
      </c>
      <c r="E2097" s="10" t="str">
        <f aca="false">IF(A2097="","",DATE(YEAR(B2097),MONTH(B2097),1))</f>
        <v/>
      </c>
      <c r="F2097" s="4" t="str">
        <f aca="false">IF(A2097="","",(YEAR(E2097)-YEAR(D2097))*12+MONTH(E2097)-MONTH(D2097))</f>
        <v/>
      </c>
      <c r="G2097" s="4" t="str">
        <f aca="false">IF(A2097="","",IF(COUNTIFS($A$2:A2097,A2097,$F$2:F2097,F2097)=1,1,0))</f>
        <v/>
      </c>
    </row>
    <row r="2098" customFormat="false" ht="15" hidden="false" customHeight="false" outlineLevel="0" collapsed="false">
      <c r="A2098" s="11"/>
      <c r="B2098" s="11"/>
      <c r="C2098" s="11"/>
      <c r="D2098" s="10" t="str">
        <f aca="false">IF(A2098="","",DATE(YEAR(_xlfn.MINIFS($B:$B,$A:$A,A2098)),MONTH(_xlfn.MINIFS($B:$B,$A:$A,A2098)),1))</f>
        <v/>
      </c>
      <c r="E2098" s="10" t="str">
        <f aca="false">IF(A2098="","",DATE(YEAR(B2098),MONTH(B2098),1))</f>
        <v/>
      </c>
      <c r="F2098" s="4" t="str">
        <f aca="false">IF(A2098="","",(YEAR(E2098)-YEAR(D2098))*12+MONTH(E2098)-MONTH(D2098))</f>
        <v/>
      </c>
      <c r="G2098" s="4" t="str">
        <f aca="false">IF(A2098="","",IF(COUNTIFS($A$2:A2098,A2098,$F$2:F2098,F2098)=1,1,0))</f>
        <v/>
      </c>
    </row>
    <row r="2099" customFormat="false" ht="15" hidden="false" customHeight="false" outlineLevel="0" collapsed="false">
      <c r="A2099" s="11"/>
      <c r="B2099" s="11"/>
      <c r="C2099" s="11"/>
      <c r="D2099" s="10" t="str">
        <f aca="false">IF(A2099="","",DATE(YEAR(_xlfn.MINIFS($B:$B,$A:$A,A2099)),MONTH(_xlfn.MINIFS($B:$B,$A:$A,A2099)),1))</f>
        <v/>
      </c>
      <c r="E2099" s="10" t="str">
        <f aca="false">IF(A2099="","",DATE(YEAR(B2099),MONTH(B2099),1))</f>
        <v/>
      </c>
      <c r="F2099" s="4" t="str">
        <f aca="false">IF(A2099="","",(YEAR(E2099)-YEAR(D2099))*12+MONTH(E2099)-MONTH(D2099))</f>
        <v/>
      </c>
      <c r="G2099" s="4" t="str">
        <f aca="false">IF(A2099="","",IF(COUNTIFS($A$2:A2099,A2099,$F$2:F2099,F2099)=1,1,0))</f>
        <v/>
      </c>
    </row>
    <row r="2100" customFormat="false" ht="15" hidden="false" customHeight="false" outlineLevel="0" collapsed="false">
      <c r="A2100" s="11"/>
      <c r="B2100" s="11"/>
      <c r="C2100" s="11"/>
      <c r="D2100" s="10" t="str">
        <f aca="false">IF(A2100="","",DATE(YEAR(_xlfn.MINIFS($B:$B,$A:$A,A2100)),MONTH(_xlfn.MINIFS($B:$B,$A:$A,A2100)),1))</f>
        <v/>
      </c>
      <c r="E2100" s="10" t="str">
        <f aca="false">IF(A2100="","",DATE(YEAR(B2100),MONTH(B2100),1))</f>
        <v/>
      </c>
      <c r="F2100" s="4" t="str">
        <f aca="false">IF(A2100="","",(YEAR(E2100)-YEAR(D2100))*12+MONTH(E2100)-MONTH(D2100))</f>
        <v/>
      </c>
      <c r="G2100" s="4" t="str">
        <f aca="false">IF(A2100="","",IF(COUNTIFS($A$2:A2100,A2100,$F$2:F2100,F2100)=1,1,0))</f>
        <v/>
      </c>
    </row>
    <row r="2101" customFormat="false" ht="15" hidden="false" customHeight="false" outlineLevel="0" collapsed="false">
      <c r="A2101" s="11"/>
      <c r="B2101" s="11"/>
      <c r="C2101" s="11"/>
      <c r="D2101" s="10" t="str">
        <f aca="false">IF(A2101="","",DATE(YEAR(_xlfn.MINIFS($B:$B,$A:$A,A2101)),MONTH(_xlfn.MINIFS($B:$B,$A:$A,A2101)),1))</f>
        <v/>
      </c>
      <c r="E2101" s="10" t="str">
        <f aca="false">IF(A2101="","",DATE(YEAR(B2101),MONTH(B2101),1))</f>
        <v/>
      </c>
      <c r="F2101" s="4" t="str">
        <f aca="false">IF(A2101="","",(YEAR(E2101)-YEAR(D2101))*12+MONTH(E2101)-MONTH(D2101))</f>
        <v/>
      </c>
      <c r="G2101" s="4" t="str">
        <f aca="false">IF(A2101="","",IF(COUNTIFS($A$2:A2101,A2101,$F$2:F2101,F2101)=1,1,0))</f>
        <v/>
      </c>
    </row>
    <row r="2102" customFormat="false" ht="15" hidden="false" customHeight="false" outlineLevel="0" collapsed="false">
      <c r="A2102" s="11"/>
      <c r="B2102" s="11"/>
      <c r="C2102" s="11"/>
      <c r="D2102" s="10" t="str">
        <f aca="false">IF(A2102="","",DATE(YEAR(_xlfn.MINIFS($B:$B,$A:$A,A2102)),MONTH(_xlfn.MINIFS($B:$B,$A:$A,A2102)),1))</f>
        <v/>
      </c>
      <c r="E2102" s="10" t="str">
        <f aca="false">IF(A2102="","",DATE(YEAR(B2102),MONTH(B2102),1))</f>
        <v/>
      </c>
      <c r="F2102" s="4" t="str">
        <f aca="false">IF(A2102="","",(YEAR(E2102)-YEAR(D2102))*12+MONTH(E2102)-MONTH(D2102))</f>
        <v/>
      </c>
      <c r="G2102" s="4" t="str">
        <f aca="false">IF(A2102="","",IF(COUNTIFS($A$2:A2102,A2102,$F$2:F2102,F2102)=1,1,0))</f>
        <v/>
      </c>
    </row>
    <row r="2103" customFormat="false" ht="15" hidden="false" customHeight="false" outlineLevel="0" collapsed="false">
      <c r="A2103" s="11"/>
      <c r="B2103" s="11"/>
      <c r="C2103" s="11"/>
      <c r="D2103" s="10" t="str">
        <f aca="false">IF(A2103="","",DATE(YEAR(_xlfn.MINIFS($B:$B,$A:$A,A2103)),MONTH(_xlfn.MINIFS($B:$B,$A:$A,A2103)),1))</f>
        <v/>
      </c>
      <c r="E2103" s="10" t="str">
        <f aca="false">IF(A2103="","",DATE(YEAR(B2103),MONTH(B2103),1))</f>
        <v/>
      </c>
      <c r="F2103" s="4" t="str">
        <f aca="false">IF(A2103="","",(YEAR(E2103)-YEAR(D2103))*12+MONTH(E2103)-MONTH(D2103))</f>
        <v/>
      </c>
      <c r="G2103" s="4" t="str">
        <f aca="false">IF(A2103="","",IF(COUNTIFS($A$2:A2103,A2103,$F$2:F2103,F2103)=1,1,0))</f>
        <v/>
      </c>
    </row>
    <row r="2104" customFormat="false" ht="15" hidden="false" customHeight="false" outlineLevel="0" collapsed="false">
      <c r="A2104" s="11"/>
      <c r="B2104" s="11"/>
      <c r="C2104" s="11"/>
      <c r="D2104" s="10" t="str">
        <f aca="false">IF(A2104="","",DATE(YEAR(_xlfn.MINIFS($B:$B,$A:$A,A2104)),MONTH(_xlfn.MINIFS($B:$B,$A:$A,A2104)),1))</f>
        <v/>
      </c>
      <c r="E2104" s="10" t="str">
        <f aca="false">IF(A2104="","",DATE(YEAR(B2104),MONTH(B2104),1))</f>
        <v/>
      </c>
      <c r="F2104" s="4" t="str">
        <f aca="false">IF(A2104="","",(YEAR(E2104)-YEAR(D2104))*12+MONTH(E2104)-MONTH(D2104))</f>
        <v/>
      </c>
      <c r="G2104" s="4" t="str">
        <f aca="false">IF(A2104="","",IF(COUNTIFS($A$2:A2104,A2104,$F$2:F2104,F2104)=1,1,0))</f>
        <v/>
      </c>
    </row>
    <row r="2105" customFormat="false" ht="15" hidden="false" customHeight="false" outlineLevel="0" collapsed="false">
      <c r="A2105" s="11"/>
      <c r="B2105" s="11"/>
      <c r="C2105" s="11"/>
      <c r="D2105" s="10" t="str">
        <f aca="false">IF(A2105="","",DATE(YEAR(_xlfn.MINIFS($B:$B,$A:$A,A2105)),MONTH(_xlfn.MINIFS($B:$B,$A:$A,A2105)),1))</f>
        <v/>
      </c>
      <c r="E2105" s="10" t="str">
        <f aca="false">IF(A2105="","",DATE(YEAR(B2105),MONTH(B2105),1))</f>
        <v/>
      </c>
      <c r="F2105" s="4" t="str">
        <f aca="false">IF(A2105="","",(YEAR(E2105)-YEAR(D2105))*12+MONTH(E2105)-MONTH(D2105))</f>
        <v/>
      </c>
      <c r="G2105" s="4" t="str">
        <f aca="false">IF(A2105="","",IF(COUNTIFS($A$2:A2105,A2105,$F$2:F2105,F2105)=1,1,0))</f>
        <v/>
      </c>
    </row>
    <row r="2106" customFormat="false" ht="15" hidden="false" customHeight="false" outlineLevel="0" collapsed="false">
      <c r="A2106" s="11"/>
      <c r="B2106" s="11"/>
      <c r="C2106" s="11"/>
      <c r="D2106" s="10" t="str">
        <f aca="false">IF(A2106="","",DATE(YEAR(_xlfn.MINIFS($B:$B,$A:$A,A2106)),MONTH(_xlfn.MINIFS($B:$B,$A:$A,A2106)),1))</f>
        <v/>
      </c>
      <c r="E2106" s="10" t="str">
        <f aca="false">IF(A2106="","",DATE(YEAR(B2106),MONTH(B2106),1))</f>
        <v/>
      </c>
      <c r="F2106" s="4" t="str">
        <f aca="false">IF(A2106="","",(YEAR(E2106)-YEAR(D2106))*12+MONTH(E2106)-MONTH(D2106))</f>
        <v/>
      </c>
      <c r="G2106" s="4" t="str">
        <f aca="false">IF(A2106="","",IF(COUNTIFS($A$2:A2106,A2106,$F$2:F2106,F2106)=1,1,0))</f>
        <v/>
      </c>
    </row>
    <row r="2107" customFormat="false" ht="15" hidden="false" customHeight="false" outlineLevel="0" collapsed="false">
      <c r="A2107" s="11"/>
      <c r="B2107" s="11"/>
      <c r="C2107" s="11"/>
      <c r="D2107" s="10" t="str">
        <f aca="false">IF(A2107="","",DATE(YEAR(_xlfn.MINIFS($B:$B,$A:$A,A2107)),MONTH(_xlfn.MINIFS($B:$B,$A:$A,A2107)),1))</f>
        <v/>
      </c>
      <c r="E2107" s="10" t="str">
        <f aca="false">IF(A2107="","",DATE(YEAR(B2107),MONTH(B2107),1))</f>
        <v/>
      </c>
      <c r="F2107" s="4" t="str">
        <f aca="false">IF(A2107="","",(YEAR(E2107)-YEAR(D2107))*12+MONTH(E2107)-MONTH(D2107))</f>
        <v/>
      </c>
      <c r="G2107" s="4" t="str">
        <f aca="false">IF(A2107="","",IF(COUNTIFS($A$2:A2107,A2107,$F$2:F2107,F2107)=1,1,0))</f>
        <v/>
      </c>
    </row>
    <row r="2108" customFormat="false" ht="15" hidden="false" customHeight="false" outlineLevel="0" collapsed="false">
      <c r="A2108" s="11"/>
      <c r="B2108" s="11"/>
      <c r="C2108" s="11"/>
      <c r="D2108" s="10" t="str">
        <f aca="false">IF(A2108="","",DATE(YEAR(_xlfn.MINIFS($B:$B,$A:$A,A2108)),MONTH(_xlfn.MINIFS($B:$B,$A:$A,A2108)),1))</f>
        <v/>
      </c>
      <c r="E2108" s="10" t="str">
        <f aca="false">IF(A2108="","",DATE(YEAR(B2108),MONTH(B2108),1))</f>
        <v/>
      </c>
      <c r="F2108" s="4" t="str">
        <f aca="false">IF(A2108="","",(YEAR(E2108)-YEAR(D2108))*12+MONTH(E2108)-MONTH(D2108))</f>
        <v/>
      </c>
      <c r="G2108" s="4" t="str">
        <f aca="false">IF(A2108="","",IF(COUNTIFS($A$2:A2108,A2108,$F$2:F2108,F2108)=1,1,0))</f>
        <v/>
      </c>
    </row>
    <row r="2109" customFormat="false" ht="15" hidden="false" customHeight="false" outlineLevel="0" collapsed="false">
      <c r="A2109" s="11"/>
      <c r="B2109" s="11"/>
      <c r="C2109" s="11"/>
      <c r="D2109" s="10" t="str">
        <f aca="false">IF(A2109="","",DATE(YEAR(_xlfn.MINIFS($B:$B,$A:$A,A2109)),MONTH(_xlfn.MINIFS($B:$B,$A:$A,A2109)),1))</f>
        <v/>
      </c>
      <c r="E2109" s="10" t="str">
        <f aca="false">IF(A2109="","",DATE(YEAR(B2109),MONTH(B2109),1))</f>
        <v/>
      </c>
      <c r="F2109" s="4" t="str">
        <f aca="false">IF(A2109="","",(YEAR(E2109)-YEAR(D2109))*12+MONTH(E2109)-MONTH(D2109))</f>
        <v/>
      </c>
      <c r="G2109" s="4" t="str">
        <f aca="false">IF(A2109="","",IF(COUNTIFS($A$2:A2109,A2109,$F$2:F2109,F2109)=1,1,0))</f>
        <v/>
      </c>
    </row>
    <row r="2110" customFormat="false" ht="15" hidden="false" customHeight="false" outlineLevel="0" collapsed="false">
      <c r="A2110" s="11"/>
      <c r="B2110" s="11"/>
      <c r="C2110" s="11"/>
      <c r="D2110" s="10" t="str">
        <f aca="false">IF(A2110="","",DATE(YEAR(_xlfn.MINIFS($B:$B,$A:$A,A2110)),MONTH(_xlfn.MINIFS($B:$B,$A:$A,A2110)),1))</f>
        <v/>
      </c>
      <c r="E2110" s="10" t="str">
        <f aca="false">IF(A2110="","",DATE(YEAR(B2110),MONTH(B2110),1))</f>
        <v/>
      </c>
      <c r="F2110" s="4" t="str">
        <f aca="false">IF(A2110="","",(YEAR(E2110)-YEAR(D2110))*12+MONTH(E2110)-MONTH(D2110))</f>
        <v/>
      </c>
      <c r="G2110" s="4" t="str">
        <f aca="false">IF(A2110="","",IF(COUNTIFS($A$2:A2110,A2110,$F$2:F2110,F2110)=1,1,0))</f>
        <v/>
      </c>
    </row>
    <row r="2111" customFormat="false" ht="15" hidden="false" customHeight="false" outlineLevel="0" collapsed="false">
      <c r="A2111" s="11"/>
      <c r="B2111" s="11"/>
      <c r="C2111" s="11"/>
      <c r="D2111" s="10" t="str">
        <f aca="false">IF(A2111="","",DATE(YEAR(_xlfn.MINIFS($B:$B,$A:$A,A2111)),MONTH(_xlfn.MINIFS($B:$B,$A:$A,A2111)),1))</f>
        <v/>
      </c>
      <c r="E2111" s="10" t="str">
        <f aca="false">IF(A2111="","",DATE(YEAR(B2111),MONTH(B2111),1))</f>
        <v/>
      </c>
      <c r="F2111" s="4" t="str">
        <f aca="false">IF(A2111="","",(YEAR(E2111)-YEAR(D2111))*12+MONTH(E2111)-MONTH(D2111))</f>
        <v/>
      </c>
      <c r="G2111" s="4" t="str">
        <f aca="false">IF(A2111="","",IF(COUNTIFS($A$2:A2111,A2111,$F$2:F2111,F2111)=1,1,0))</f>
        <v/>
      </c>
    </row>
    <row r="2112" customFormat="false" ht="15" hidden="false" customHeight="false" outlineLevel="0" collapsed="false">
      <c r="A2112" s="11"/>
      <c r="B2112" s="11"/>
      <c r="C2112" s="11"/>
      <c r="D2112" s="10" t="str">
        <f aca="false">IF(A2112="","",DATE(YEAR(_xlfn.MINIFS($B:$B,$A:$A,A2112)),MONTH(_xlfn.MINIFS($B:$B,$A:$A,A2112)),1))</f>
        <v/>
      </c>
      <c r="E2112" s="10" t="str">
        <f aca="false">IF(A2112="","",DATE(YEAR(B2112),MONTH(B2112),1))</f>
        <v/>
      </c>
      <c r="F2112" s="4" t="str">
        <f aca="false">IF(A2112="","",(YEAR(E2112)-YEAR(D2112))*12+MONTH(E2112)-MONTH(D2112))</f>
        <v/>
      </c>
      <c r="G2112" s="4" t="str">
        <f aca="false">IF(A2112="","",IF(COUNTIFS($A$2:A2112,A2112,$F$2:F2112,F2112)=1,1,0))</f>
        <v/>
      </c>
    </row>
    <row r="2113" customFormat="false" ht="15" hidden="false" customHeight="false" outlineLevel="0" collapsed="false">
      <c r="A2113" s="11"/>
      <c r="B2113" s="11"/>
      <c r="C2113" s="11"/>
      <c r="D2113" s="10" t="str">
        <f aca="false">IF(A2113="","",DATE(YEAR(_xlfn.MINIFS($B:$B,$A:$A,A2113)),MONTH(_xlfn.MINIFS($B:$B,$A:$A,A2113)),1))</f>
        <v/>
      </c>
      <c r="E2113" s="10" t="str">
        <f aca="false">IF(A2113="","",DATE(YEAR(B2113),MONTH(B2113),1))</f>
        <v/>
      </c>
      <c r="F2113" s="4" t="str">
        <f aca="false">IF(A2113="","",(YEAR(E2113)-YEAR(D2113))*12+MONTH(E2113)-MONTH(D2113))</f>
        <v/>
      </c>
      <c r="G2113" s="4" t="str">
        <f aca="false">IF(A2113="","",IF(COUNTIFS($A$2:A2113,A2113,$F$2:F2113,F2113)=1,1,0))</f>
        <v/>
      </c>
    </row>
    <row r="2114" customFormat="false" ht="15" hidden="false" customHeight="false" outlineLevel="0" collapsed="false">
      <c r="A2114" s="11"/>
      <c r="B2114" s="11"/>
      <c r="C2114" s="11"/>
      <c r="D2114" s="10" t="str">
        <f aca="false">IF(A2114="","",DATE(YEAR(_xlfn.MINIFS($B:$B,$A:$A,A2114)),MONTH(_xlfn.MINIFS($B:$B,$A:$A,A2114)),1))</f>
        <v/>
      </c>
      <c r="E2114" s="10" t="str">
        <f aca="false">IF(A2114="","",DATE(YEAR(B2114),MONTH(B2114),1))</f>
        <v/>
      </c>
      <c r="F2114" s="4" t="str">
        <f aca="false">IF(A2114="","",(YEAR(E2114)-YEAR(D2114))*12+MONTH(E2114)-MONTH(D2114))</f>
        <v/>
      </c>
      <c r="G2114" s="4" t="str">
        <f aca="false">IF(A2114="","",IF(COUNTIFS($A$2:A2114,A2114,$F$2:F2114,F2114)=1,1,0))</f>
        <v/>
      </c>
    </row>
    <row r="2115" customFormat="false" ht="15" hidden="false" customHeight="false" outlineLevel="0" collapsed="false">
      <c r="A2115" s="11"/>
      <c r="B2115" s="11"/>
      <c r="C2115" s="11"/>
      <c r="D2115" s="10" t="str">
        <f aca="false">IF(A2115="","",DATE(YEAR(_xlfn.MINIFS($B:$B,$A:$A,A2115)),MONTH(_xlfn.MINIFS($B:$B,$A:$A,A2115)),1))</f>
        <v/>
      </c>
      <c r="E2115" s="10" t="str">
        <f aca="false">IF(A2115="","",DATE(YEAR(B2115),MONTH(B2115),1))</f>
        <v/>
      </c>
      <c r="F2115" s="4" t="str">
        <f aca="false">IF(A2115="","",(YEAR(E2115)-YEAR(D2115))*12+MONTH(E2115)-MONTH(D2115))</f>
        <v/>
      </c>
      <c r="G2115" s="4" t="str">
        <f aca="false">IF(A2115="","",IF(COUNTIFS($A$2:A2115,A2115,$F$2:F2115,F2115)=1,1,0))</f>
        <v/>
      </c>
    </row>
    <row r="2116" customFormat="false" ht="15" hidden="false" customHeight="false" outlineLevel="0" collapsed="false">
      <c r="A2116" s="11"/>
      <c r="B2116" s="11"/>
      <c r="C2116" s="11"/>
      <c r="D2116" s="10" t="str">
        <f aca="false">IF(A2116="","",DATE(YEAR(_xlfn.MINIFS($B:$B,$A:$A,A2116)),MONTH(_xlfn.MINIFS($B:$B,$A:$A,A2116)),1))</f>
        <v/>
      </c>
      <c r="E2116" s="10" t="str">
        <f aca="false">IF(A2116="","",DATE(YEAR(B2116),MONTH(B2116),1))</f>
        <v/>
      </c>
      <c r="F2116" s="4" t="str">
        <f aca="false">IF(A2116="","",(YEAR(E2116)-YEAR(D2116))*12+MONTH(E2116)-MONTH(D2116))</f>
        <v/>
      </c>
      <c r="G2116" s="4" t="str">
        <f aca="false">IF(A2116="","",IF(COUNTIFS($A$2:A2116,A2116,$F$2:F2116,F2116)=1,1,0))</f>
        <v/>
      </c>
    </row>
    <row r="2117" customFormat="false" ht="15" hidden="false" customHeight="false" outlineLevel="0" collapsed="false">
      <c r="A2117" s="11"/>
      <c r="B2117" s="11"/>
      <c r="C2117" s="11"/>
      <c r="D2117" s="10" t="str">
        <f aca="false">IF(A2117="","",DATE(YEAR(_xlfn.MINIFS($B:$B,$A:$A,A2117)),MONTH(_xlfn.MINIFS($B:$B,$A:$A,A2117)),1))</f>
        <v/>
      </c>
      <c r="E2117" s="10" t="str">
        <f aca="false">IF(A2117="","",DATE(YEAR(B2117),MONTH(B2117),1))</f>
        <v/>
      </c>
      <c r="F2117" s="4" t="str">
        <f aca="false">IF(A2117="","",(YEAR(E2117)-YEAR(D2117))*12+MONTH(E2117)-MONTH(D2117))</f>
        <v/>
      </c>
      <c r="G2117" s="4" t="str">
        <f aca="false">IF(A2117="","",IF(COUNTIFS($A$2:A2117,A2117,$F$2:F2117,F2117)=1,1,0))</f>
        <v/>
      </c>
    </row>
    <row r="2118" customFormat="false" ht="15" hidden="false" customHeight="false" outlineLevel="0" collapsed="false">
      <c r="A2118" s="11"/>
      <c r="B2118" s="11"/>
      <c r="C2118" s="11"/>
      <c r="D2118" s="10" t="str">
        <f aca="false">IF(A2118="","",DATE(YEAR(_xlfn.MINIFS($B:$B,$A:$A,A2118)),MONTH(_xlfn.MINIFS($B:$B,$A:$A,A2118)),1))</f>
        <v/>
      </c>
      <c r="E2118" s="10" t="str">
        <f aca="false">IF(A2118="","",DATE(YEAR(B2118),MONTH(B2118),1))</f>
        <v/>
      </c>
      <c r="F2118" s="4" t="str">
        <f aca="false">IF(A2118="","",(YEAR(E2118)-YEAR(D2118))*12+MONTH(E2118)-MONTH(D2118))</f>
        <v/>
      </c>
      <c r="G2118" s="4" t="str">
        <f aca="false">IF(A2118="","",IF(COUNTIFS($A$2:A2118,A2118,$F$2:F2118,F2118)=1,1,0))</f>
        <v/>
      </c>
    </row>
    <row r="2119" customFormat="false" ht="15" hidden="false" customHeight="false" outlineLevel="0" collapsed="false">
      <c r="A2119" s="11"/>
      <c r="B2119" s="11"/>
      <c r="C2119" s="11"/>
      <c r="D2119" s="10" t="str">
        <f aca="false">IF(A2119="","",DATE(YEAR(_xlfn.MINIFS($B:$B,$A:$A,A2119)),MONTH(_xlfn.MINIFS($B:$B,$A:$A,A2119)),1))</f>
        <v/>
      </c>
      <c r="E2119" s="10" t="str">
        <f aca="false">IF(A2119="","",DATE(YEAR(B2119),MONTH(B2119),1))</f>
        <v/>
      </c>
      <c r="F2119" s="4" t="str">
        <f aca="false">IF(A2119="","",(YEAR(E2119)-YEAR(D2119))*12+MONTH(E2119)-MONTH(D2119))</f>
        <v/>
      </c>
      <c r="G2119" s="4" t="str">
        <f aca="false">IF(A2119="","",IF(COUNTIFS($A$2:A2119,A2119,$F$2:F2119,F2119)=1,1,0))</f>
        <v/>
      </c>
    </row>
    <row r="2120" customFormat="false" ht="15" hidden="false" customHeight="false" outlineLevel="0" collapsed="false">
      <c r="A2120" s="11"/>
      <c r="B2120" s="11"/>
      <c r="C2120" s="11"/>
      <c r="D2120" s="10" t="str">
        <f aca="false">IF(A2120="","",DATE(YEAR(_xlfn.MINIFS($B:$B,$A:$A,A2120)),MONTH(_xlfn.MINIFS($B:$B,$A:$A,A2120)),1))</f>
        <v/>
      </c>
      <c r="E2120" s="10" t="str">
        <f aca="false">IF(A2120="","",DATE(YEAR(B2120),MONTH(B2120),1))</f>
        <v/>
      </c>
      <c r="F2120" s="4" t="str">
        <f aca="false">IF(A2120="","",(YEAR(E2120)-YEAR(D2120))*12+MONTH(E2120)-MONTH(D2120))</f>
        <v/>
      </c>
      <c r="G2120" s="4" t="str">
        <f aca="false">IF(A2120="","",IF(COUNTIFS($A$2:A2120,A2120,$F$2:F2120,F2120)=1,1,0))</f>
        <v/>
      </c>
    </row>
    <row r="2121" customFormat="false" ht="15" hidden="false" customHeight="false" outlineLevel="0" collapsed="false">
      <c r="A2121" s="11"/>
      <c r="B2121" s="11"/>
      <c r="C2121" s="11"/>
      <c r="D2121" s="10" t="str">
        <f aca="false">IF(A2121="","",DATE(YEAR(_xlfn.MINIFS($B:$B,$A:$A,A2121)),MONTH(_xlfn.MINIFS($B:$B,$A:$A,A2121)),1))</f>
        <v/>
      </c>
      <c r="E2121" s="10" t="str">
        <f aca="false">IF(A2121="","",DATE(YEAR(B2121),MONTH(B2121),1))</f>
        <v/>
      </c>
      <c r="F2121" s="4" t="str">
        <f aca="false">IF(A2121="","",(YEAR(E2121)-YEAR(D2121))*12+MONTH(E2121)-MONTH(D2121))</f>
        <v/>
      </c>
      <c r="G2121" s="4" t="str">
        <f aca="false">IF(A2121="","",IF(COUNTIFS($A$2:A2121,A2121,$F$2:F2121,F2121)=1,1,0))</f>
        <v/>
      </c>
    </row>
    <row r="2122" customFormat="false" ht="15" hidden="false" customHeight="false" outlineLevel="0" collapsed="false">
      <c r="A2122" s="11"/>
      <c r="B2122" s="11"/>
      <c r="C2122" s="11"/>
      <c r="D2122" s="10" t="str">
        <f aca="false">IF(A2122="","",DATE(YEAR(_xlfn.MINIFS($B:$B,$A:$A,A2122)),MONTH(_xlfn.MINIFS($B:$B,$A:$A,A2122)),1))</f>
        <v/>
      </c>
      <c r="E2122" s="10" t="str">
        <f aca="false">IF(A2122="","",DATE(YEAR(B2122),MONTH(B2122),1))</f>
        <v/>
      </c>
      <c r="F2122" s="4" t="str">
        <f aca="false">IF(A2122="","",(YEAR(E2122)-YEAR(D2122))*12+MONTH(E2122)-MONTH(D2122))</f>
        <v/>
      </c>
      <c r="G2122" s="4" t="str">
        <f aca="false">IF(A2122="","",IF(COUNTIFS($A$2:A2122,A2122,$F$2:F2122,F2122)=1,1,0))</f>
        <v/>
      </c>
    </row>
    <row r="2123" customFormat="false" ht="15" hidden="false" customHeight="false" outlineLevel="0" collapsed="false">
      <c r="A2123" s="11"/>
      <c r="B2123" s="11"/>
      <c r="C2123" s="11"/>
      <c r="D2123" s="10" t="str">
        <f aca="false">IF(A2123="","",DATE(YEAR(_xlfn.MINIFS($B:$B,$A:$A,A2123)),MONTH(_xlfn.MINIFS($B:$B,$A:$A,A2123)),1))</f>
        <v/>
      </c>
      <c r="E2123" s="10" t="str">
        <f aca="false">IF(A2123="","",DATE(YEAR(B2123),MONTH(B2123),1))</f>
        <v/>
      </c>
      <c r="F2123" s="4" t="str">
        <f aca="false">IF(A2123="","",(YEAR(E2123)-YEAR(D2123))*12+MONTH(E2123)-MONTH(D2123))</f>
        <v/>
      </c>
      <c r="G2123" s="4" t="str">
        <f aca="false">IF(A2123="","",IF(COUNTIFS($A$2:A2123,A2123,$F$2:F2123,F2123)=1,1,0))</f>
        <v/>
      </c>
    </row>
    <row r="2124" customFormat="false" ht="15" hidden="false" customHeight="false" outlineLevel="0" collapsed="false">
      <c r="A2124" s="11"/>
      <c r="B2124" s="11"/>
      <c r="C2124" s="11"/>
      <c r="D2124" s="10" t="str">
        <f aca="false">IF(A2124="","",DATE(YEAR(_xlfn.MINIFS($B:$B,$A:$A,A2124)),MONTH(_xlfn.MINIFS($B:$B,$A:$A,A2124)),1))</f>
        <v/>
      </c>
      <c r="E2124" s="10" t="str">
        <f aca="false">IF(A2124="","",DATE(YEAR(B2124),MONTH(B2124),1))</f>
        <v/>
      </c>
      <c r="F2124" s="4" t="str">
        <f aca="false">IF(A2124="","",(YEAR(E2124)-YEAR(D2124))*12+MONTH(E2124)-MONTH(D2124))</f>
        <v/>
      </c>
      <c r="G2124" s="4" t="str">
        <f aca="false">IF(A2124="","",IF(COUNTIFS($A$2:A2124,A2124,$F$2:F2124,F2124)=1,1,0))</f>
        <v/>
      </c>
    </row>
    <row r="2125" customFormat="false" ht="15" hidden="false" customHeight="false" outlineLevel="0" collapsed="false">
      <c r="A2125" s="11"/>
      <c r="B2125" s="11"/>
      <c r="C2125" s="11"/>
      <c r="D2125" s="10" t="str">
        <f aca="false">IF(A2125="","",DATE(YEAR(_xlfn.MINIFS($B:$B,$A:$A,A2125)),MONTH(_xlfn.MINIFS($B:$B,$A:$A,A2125)),1))</f>
        <v/>
      </c>
      <c r="E2125" s="10" t="str">
        <f aca="false">IF(A2125="","",DATE(YEAR(B2125),MONTH(B2125),1))</f>
        <v/>
      </c>
      <c r="F2125" s="4" t="str">
        <f aca="false">IF(A2125="","",(YEAR(E2125)-YEAR(D2125))*12+MONTH(E2125)-MONTH(D2125))</f>
        <v/>
      </c>
      <c r="G2125" s="4" t="str">
        <f aca="false">IF(A2125="","",IF(COUNTIFS($A$2:A2125,A2125,$F$2:F2125,F2125)=1,1,0))</f>
        <v/>
      </c>
    </row>
    <row r="2126" customFormat="false" ht="15" hidden="false" customHeight="false" outlineLevel="0" collapsed="false">
      <c r="A2126" s="11"/>
      <c r="B2126" s="11"/>
      <c r="C2126" s="11"/>
      <c r="D2126" s="10" t="str">
        <f aca="false">IF(A2126="","",DATE(YEAR(_xlfn.MINIFS($B:$B,$A:$A,A2126)),MONTH(_xlfn.MINIFS($B:$B,$A:$A,A2126)),1))</f>
        <v/>
      </c>
      <c r="E2126" s="10" t="str">
        <f aca="false">IF(A2126="","",DATE(YEAR(B2126),MONTH(B2126),1))</f>
        <v/>
      </c>
      <c r="F2126" s="4" t="str">
        <f aca="false">IF(A2126="","",(YEAR(E2126)-YEAR(D2126))*12+MONTH(E2126)-MONTH(D2126))</f>
        <v/>
      </c>
      <c r="G2126" s="4" t="str">
        <f aca="false">IF(A2126="","",IF(COUNTIFS($A$2:A2126,A2126,$F$2:F2126,F2126)=1,1,0))</f>
        <v/>
      </c>
    </row>
    <row r="2127" customFormat="false" ht="15" hidden="false" customHeight="false" outlineLevel="0" collapsed="false">
      <c r="A2127" s="11"/>
      <c r="B2127" s="11"/>
      <c r="C2127" s="11"/>
      <c r="D2127" s="10" t="str">
        <f aca="false">IF(A2127="","",DATE(YEAR(_xlfn.MINIFS($B:$B,$A:$A,A2127)),MONTH(_xlfn.MINIFS($B:$B,$A:$A,A2127)),1))</f>
        <v/>
      </c>
      <c r="E2127" s="10" t="str">
        <f aca="false">IF(A2127="","",DATE(YEAR(B2127),MONTH(B2127),1))</f>
        <v/>
      </c>
      <c r="F2127" s="4" t="str">
        <f aca="false">IF(A2127="","",(YEAR(E2127)-YEAR(D2127))*12+MONTH(E2127)-MONTH(D2127))</f>
        <v/>
      </c>
      <c r="G2127" s="4" t="str">
        <f aca="false">IF(A2127="","",IF(COUNTIFS($A$2:A2127,A2127,$F$2:F2127,F2127)=1,1,0))</f>
        <v/>
      </c>
    </row>
    <row r="2128" customFormat="false" ht="15" hidden="false" customHeight="false" outlineLevel="0" collapsed="false">
      <c r="A2128" s="11"/>
      <c r="B2128" s="11"/>
      <c r="C2128" s="11"/>
      <c r="D2128" s="10" t="str">
        <f aca="false">IF(A2128="","",DATE(YEAR(_xlfn.MINIFS($B:$B,$A:$A,A2128)),MONTH(_xlfn.MINIFS($B:$B,$A:$A,A2128)),1))</f>
        <v/>
      </c>
      <c r="E2128" s="10" t="str">
        <f aca="false">IF(A2128="","",DATE(YEAR(B2128),MONTH(B2128),1))</f>
        <v/>
      </c>
      <c r="F2128" s="4" t="str">
        <f aca="false">IF(A2128="","",(YEAR(E2128)-YEAR(D2128))*12+MONTH(E2128)-MONTH(D2128))</f>
        <v/>
      </c>
      <c r="G2128" s="4" t="str">
        <f aca="false">IF(A2128="","",IF(COUNTIFS($A$2:A2128,A2128,$F$2:F2128,F2128)=1,1,0))</f>
        <v/>
      </c>
    </row>
    <row r="2129" customFormat="false" ht="15" hidden="false" customHeight="false" outlineLevel="0" collapsed="false">
      <c r="A2129" s="11"/>
      <c r="B2129" s="11"/>
      <c r="C2129" s="11"/>
      <c r="D2129" s="10" t="str">
        <f aca="false">IF(A2129="","",DATE(YEAR(_xlfn.MINIFS($B:$B,$A:$A,A2129)),MONTH(_xlfn.MINIFS($B:$B,$A:$A,A2129)),1))</f>
        <v/>
      </c>
      <c r="E2129" s="10" t="str">
        <f aca="false">IF(A2129="","",DATE(YEAR(B2129),MONTH(B2129),1))</f>
        <v/>
      </c>
      <c r="F2129" s="4" t="str">
        <f aca="false">IF(A2129="","",(YEAR(E2129)-YEAR(D2129))*12+MONTH(E2129)-MONTH(D2129))</f>
        <v/>
      </c>
      <c r="G2129" s="4" t="str">
        <f aca="false">IF(A2129="","",IF(COUNTIFS($A$2:A2129,A2129,$F$2:F2129,F2129)=1,1,0))</f>
        <v/>
      </c>
    </row>
    <row r="2130" customFormat="false" ht="15" hidden="false" customHeight="false" outlineLevel="0" collapsed="false">
      <c r="A2130" s="11"/>
      <c r="B2130" s="11"/>
      <c r="C2130" s="11"/>
      <c r="D2130" s="10" t="str">
        <f aca="false">IF(A2130="","",DATE(YEAR(_xlfn.MINIFS($B:$B,$A:$A,A2130)),MONTH(_xlfn.MINIFS($B:$B,$A:$A,A2130)),1))</f>
        <v/>
      </c>
      <c r="E2130" s="10" t="str">
        <f aca="false">IF(A2130="","",DATE(YEAR(B2130),MONTH(B2130),1))</f>
        <v/>
      </c>
      <c r="F2130" s="4" t="str">
        <f aca="false">IF(A2130="","",(YEAR(E2130)-YEAR(D2130))*12+MONTH(E2130)-MONTH(D2130))</f>
        <v/>
      </c>
      <c r="G2130" s="4" t="str">
        <f aca="false">IF(A2130="","",IF(COUNTIFS($A$2:A2130,A2130,$F$2:F2130,F2130)=1,1,0))</f>
        <v/>
      </c>
    </row>
    <row r="2131" customFormat="false" ht="15" hidden="false" customHeight="false" outlineLevel="0" collapsed="false">
      <c r="A2131" s="11"/>
      <c r="B2131" s="11"/>
      <c r="C2131" s="11"/>
      <c r="D2131" s="10" t="str">
        <f aca="false">IF(A2131="","",DATE(YEAR(_xlfn.MINIFS($B:$B,$A:$A,A2131)),MONTH(_xlfn.MINIFS($B:$B,$A:$A,A2131)),1))</f>
        <v/>
      </c>
      <c r="E2131" s="10" t="str">
        <f aca="false">IF(A2131="","",DATE(YEAR(B2131),MONTH(B2131),1))</f>
        <v/>
      </c>
      <c r="F2131" s="4" t="str">
        <f aca="false">IF(A2131="","",(YEAR(E2131)-YEAR(D2131))*12+MONTH(E2131)-MONTH(D2131))</f>
        <v/>
      </c>
      <c r="G2131" s="4" t="str">
        <f aca="false">IF(A2131="","",IF(COUNTIFS($A$2:A2131,A2131,$F$2:F2131,F2131)=1,1,0))</f>
        <v/>
      </c>
    </row>
    <row r="2132" customFormat="false" ht="15" hidden="false" customHeight="false" outlineLevel="0" collapsed="false">
      <c r="A2132" s="11"/>
      <c r="B2132" s="11"/>
      <c r="C2132" s="11"/>
      <c r="D2132" s="10" t="str">
        <f aca="false">IF(A2132="","",DATE(YEAR(_xlfn.MINIFS($B:$B,$A:$A,A2132)),MONTH(_xlfn.MINIFS($B:$B,$A:$A,A2132)),1))</f>
        <v/>
      </c>
      <c r="E2132" s="10" t="str">
        <f aca="false">IF(A2132="","",DATE(YEAR(B2132),MONTH(B2132),1))</f>
        <v/>
      </c>
      <c r="F2132" s="4" t="str">
        <f aca="false">IF(A2132="","",(YEAR(E2132)-YEAR(D2132))*12+MONTH(E2132)-MONTH(D2132))</f>
        <v/>
      </c>
      <c r="G2132" s="4" t="str">
        <f aca="false">IF(A2132="","",IF(COUNTIFS($A$2:A2132,A2132,$F$2:F2132,F2132)=1,1,0))</f>
        <v/>
      </c>
    </row>
    <row r="2133" customFormat="false" ht="15" hidden="false" customHeight="false" outlineLevel="0" collapsed="false">
      <c r="A2133" s="11"/>
      <c r="B2133" s="11"/>
      <c r="C2133" s="11"/>
      <c r="D2133" s="10" t="str">
        <f aca="false">IF(A2133="","",DATE(YEAR(_xlfn.MINIFS($B:$B,$A:$A,A2133)),MONTH(_xlfn.MINIFS($B:$B,$A:$A,A2133)),1))</f>
        <v/>
      </c>
      <c r="E2133" s="10" t="str">
        <f aca="false">IF(A2133="","",DATE(YEAR(B2133),MONTH(B2133),1))</f>
        <v/>
      </c>
      <c r="F2133" s="4" t="str">
        <f aca="false">IF(A2133="","",(YEAR(E2133)-YEAR(D2133))*12+MONTH(E2133)-MONTH(D2133))</f>
        <v/>
      </c>
      <c r="G2133" s="4" t="str">
        <f aca="false">IF(A2133="","",IF(COUNTIFS($A$2:A2133,A2133,$F$2:F2133,F2133)=1,1,0))</f>
        <v/>
      </c>
    </row>
    <row r="2134" customFormat="false" ht="15" hidden="false" customHeight="false" outlineLevel="0" collapsed="false">
      <c r="A2134" s="11"/>
      <c r="B2134" s="11"/>
      <c r="C2134" s="11"/>
      <c r="D2134" s="10" t="str">
        <f aca="false">IF(A2134="","",DATE(YEAR(_xlfn.MINIFS($B:$B,$A:$A,A2134)),MONTH(_xlfn.MINIFS($B:$B,$A:$A,A2134)),1))</f>
        <v/>
      </c>
      <c r="E2134" s="10" t="str">
        <f aca="false">IF(A2134="","",DATE(YEAR(B2134),MONTH(B2134),1))</f>
        <v/>
      </c>
      <c r="F2134" s="4" t="str">
        <f aca="false">IF(A2134="","",(YEAR(E2134)-YEAR(D2134))*12+MONTH(E2134)-MONTH(D2134))</f>
        <v/>
      </c>
      <c r="G2134" s="4" t="str">
        <f aca="false">IF(A2134="","",IF(COUNTIFS($A$2:A2134,A2134,$F$2:F2134,F2134)=1,1,0))</f>
        <v/>
      </c>
    </row>
    <row r="2135" customFormat="false" ht="15" hidden="false" customHeight="false" outlineLevel="0" collapsed="false">
      <c r="A2135" s="11"/>
      <c r="B2135" s="11"/>
      <c r="C2135" s="11"/>
      <c r="D2135" s="10" t="str">
        <f aca="false">IF(A2135="","",DATE(YEAR(_xlfn.MINIFS($B:$B,$A:$A,A2135)),MONTH(_xlfn.MINIFS($B:$B,$A:$A,A2135)),1))</f>
        <v/>
      </c>
      <c r="E2135" s="10" t="str">
        <f aca="false">IF(A2135="","",DATE(YEAR(B2135),MONTH(B2135),1))</f>
        <v/>
      </c>
      <c r="F2135" s="4" t="str">
        <f aca="false">IF(A2135="","",(YEAR(E2135)-YEAR(D2135))*12+MONTH(E2135)-MONTH(D2135))</f>
        <v/>
      </c>
      <c r="G2135" s="4" t="str">
        <f aca="false">IF(A2135="","",IF(COUNTIFS($A$2:A2135,A2135,$F$2:F2135,F2135)=1,1,0))</f>
        <v/>
      </c>
    </row>
    <row r="2136" customFormat="false" ht="15" hidden="false" customHeight="false" outlineLevel="0" collapsed="false">
      <c r="A2136" s="11"/>
      <c r="B2136" s="11"/>
      <c r="C2136" s="11"/>
      <c r="D2136" s="10" t="str">
        <f aca="false">IF(A2136="","",DATE(YEAR(_xlfn.MINIFS($B:$B,$A:$A,A2136)),MONTH(_xlfn.MINIFS($B:$B,$A:$A,A2136)),1))</f>
        <v/>
      </c>
      <c r="E2136" s="10" t="str">
        <f aca="false">IF(A2136="","",DATE(YEAR(B2136),MONTH(B2136),1))</f>
        <v/>
      </c>
      <c r="F2136" s="4" t="str">
        <f aca="false">IF(A2136="","",(YEAR(E2136)-YEAR(D2136))*12+MONTH(E2136)-MONTH(D2136))</f>
        <v/>
      </c>
      <c r="G2136" s="4" t="str">
        <f aca="false">IF(A2136="","",IF(COUNTIFS($A$2:A2136,A2136,$F$2:F2136,F2136)=1,1,0))</f>
        <v/>
      </c>
    </row>
    <row r="2137" customFormat="false" ht="15" hidden="false" customHeight="false" outlineLevel="0" collapsed="false">
      <c r="A2137" s="11"/>
      <c r="B2137" s="11"/>
      <c r="C2137" s="11"/>
      <c r="D2137" s="10" t="str">
        <f aca="false">IF(A2137="","",DATE(YEAR(_xlfn.MINIFS($B:$B,$A:$A,A2137)),MONTH(_xlfn.MINIFS($B:$B,$A:$A,A2137)),1))</f>
        <v/>
      </c>
      <c r="E2137" s="10" t="str">
        <f aca="false">IF(A2137="","",DATE(YEAR(B2137),MONTH(B2137),1))</f>
        <v/>
      </c>
      <c r="F2137" s="4" t="str">
        <f aca="false">IF(A2137="","",(YEAR(E2137)-YEAR(D2137))*12+MONTH(E2137)-MONTH(D2137))</f>
        <v/>
      </c>
      <c r="G2137" s="4" t="str">
        <f aca="false">IF(A2137="","",IF(COUNTIFS($A$2:A2137,A2137,$F$2:F2137,F2137)=1,1,0))</f>
        <v/>
      </c>
    </row>
    <row r="2138" customFormat="false" ht="15" hidden="false" customHeight="false" outlineLevel="0" collapsed="false">
      <c r="A2138" s="11"/>
      <c r="B2138" s="11"/>
      <c r="C2138" s="11"/>
      <c r="D2138" s="10" t="str">
        <f aca="false">IF(A2138="","",DATE(YEAR(_xlfn.MINIFS($B:$B,$A:$A,A2138)),MONTH(_xlfn.MINIFS($B:$B,$A:$A,A2138)),1))</f>
        <v/>
      </c>
      <c r="E2138" s="10" t="str">
        <f aca="false">IF(A2138="","",DATE(YEAR(B2138),MONTH(B2138),1))</f>
        <v/>
      </c>
      <c r="F2138" s="4" t="str">
        <f aca="false">IF(A2138="","",(YEAR(E2138)-YEAR(D2138))*12+MONTH(E2138)-MONTH(D2138))</f>
        <v/>
      </c>
      <c r="G2138" s="4" t="str">
        <f aca="false">IF(A2138="","",IF(COUNTIFS($A$2:A2138,A2138,$F$2:F2138,F2138)=1,1,0))</f>
        <v/>
      </c>
    </row>
    <row r="2139" customFormat="false" ht="15" hidden="false" customHeight="false" outlineLevel="0" collapsed="false">
      <c r="A2139" s="11"/>
      <c r="B2139" s="11"/>
      <c r="C2139" s="11"/>
      <c r="D2139" s="10" t="str">
        <f aca="false">IF(A2139="","",DATE(YEAR(_xlfn.MINIFS($B:$B,$A:$A,A2139)),MONTH(_xlfn.MINIFS($B:$B,$A:$A,A2139)),1))</f>
        <v/>
      </c>
      <c r="E2139" s="10" t="str">
        <f aca="false">IF(A2139="","",DATE(YEAR(B2139),MONTH(B2139),1))</f>
        <v/>
      </c>
      <c r="F2139" s="4" t="str">
        <f aca="false">IF(A2139="","",(YEAR(E2139)-YEAR(D2139))*12+MONTH(E2139)-MONTH(D2139))</f>
        <v/>
      </c>
      <c r="G2139" s="4" t="str">
        <f aca="false">IF(A2139="","",IF(COUNTIFS($A$2:A2139,A2139,$F$2:F2139,F2139)=1,1,0))</f>
        <v/>
      </c>
    </row>
    <row r="2140" customFormat="false" ht="15" hidden="false" customHeight="false" outlineLevel="0" collapsed="false">
      <c r="A2140" s="11"/>
      <c r="B2140" s="11"/>
      <c r="C2140" s="11"/>
      <c r="D2140" s="10" t="str">
        <f aca="false">IF(A2140="","",DATE(YEAR(_xlfn.MINIFS($B:$B,$A:$A,A2140)),MONTH(_xlfn.MINIFS($B:$B,$A:$A,A2140)),1))</f>
        <v/>
      </c>
      <c r="E2140" s="10" t="str">
        <f aca="false">IF(A2140="","",DATE(YEAR(B2140),MONTH(B2140),1))</f>
        <v/>
      </c>
      <c r="F2140" s="4" t="str">
        <f aca="false">IF(A2140="","",(YEAR(E2140)-YEAR(D2140))*12+MONTH(E2140)-MONTH(D2140))</f>
        <v/>
      </c>
      <c r="G2140" s="4" t="str">
        <f aca="false">IF(A2140="","",IF(COUNTIFS($A$2:A2140,A2140,$F$2:F2140,F2140)=1,1,0))</f>
        <v/>
      </c>
    </row>
    <row r="2141" customFormat="false" ht="15" hidden="false" customHeight="false" outlineLevel="0" collapsed="false">
      <c r="A2141" s="11"/>
      <c r="B2141" s="11"/>
      <c r="C2141" s="11"/>
      <c r="D2141" s="10" t="str">
        <f aca="false">IF(A2141="","",DATE(YEAR(_xlfn.MINIFS($B:$B,$A:$A,A2141)),MONTH(_xlfn.MINIFS($B:$B,$A:$A,A2141)),1))</f>
        <v/>
      </c>
      <c r="E2141" s="10" t="str">
        <f aca="false">IF(A2141="","",DATE(YEAR(B2141),MONTH(B2141),1))</f>
        <v/>
      </c>
      <c r="F2141" s="4" t="str">
        <f aca="false">IF(A2141="","",(YEAR(E2141)-YEAR(D2141))*12+MONTH(E2141)-MONTH(D2141))</f>
        <v/>
      </c>
      <c r="G2141" s="4" t="str">
        <f aca="false">IF(A2141="","",IF(COUNTIFS($A$2:A2141,A2141,$F$2:F2141,F2141)=1,1,0))</f>
        <v/>
      </c>
    </row>
    <row r="2142" customFormat="false" ht="15" hidden="false" customHeight="false" outlineLevel="0" collapsed="false">
      <c r="A2142" s="11"/>
      <c r="B2142" s="11"/>
      <c r="C2142" s="11"/>
      <c r="D2142" s="10" t="str">
        <f aca="false">IF(A2142="","",DATE(YEAR(_xlfn.MINIFS($B:$B,$A:$A,A2142)),MONTH(_xlfn.MINIFS($B:$B,$A:$A,A2142)),1))</f>
        <v/>
      </c>
      <c r="E2142" s="10" t="str">
        <f aca="false">IF(A2142="","",DATE(YEAR(B2142),MONTH(B2142),1))</f>
        <v/>
      </c>
      <c r="F2142" s="4" t="str">
        <f aca="false">IF(A2142="","",(YEAR(E2142)-YEAR(D2142))*12+MONTH(E2142)-MONTH(D2142))</f>
        <v/>
      </c>
      <c r="G2142" s="4" t="str">
        <f aca="false">IF(A2142="","",IF(COUNTIFS($A$2:A2142,A2142,$F$2:F2142,F2142)=1,1,0))</f>
        <v/>
      </c>
    </row>
    <row r="2143" customFormat="false" ht="15" hidden="false" customHeight="false" outlineLevel="0" collapsed="false">
      <c r="A2143" s="11"/>
      <c r="B2143" s="11"/>
      <c r="C2143" s="11"/>
      <c r="D2143" s="10" t="str">
        <f aca="false">IF(A2143="","",DATE(YEAR(_xlfn.MINIFS($B:$B,$A:$A,A2143)),MONTH(_xlfn.MINIFS($B:$B,$A:$A,A2143)),1))</f>
        <v/>
      </c>
      <c r="E2143" s="10" t="str">
        <f aca="false">IF(A2143="","",DATE(YEAR(B2143),MONTH(B2143),1))</f>
        <v/>
      </c>
      <c r="F2143" s="4" t="str">
        <f aca="false">IF(A2143="","",(YEAR(E2143)-YEAR(D2143))*12+MONTH(E2143)-MONTH(D2143))</f>
        <v/>
      </c>
      <c r="G2143" s="4" t="str">
        <f aca="false">IF(A2143="","",IF(COUNTIFS($A$2:A2143,A2143,$F$2:F2143,F2143)=1,1,0))</f>
        <v/>
      </c>
    </row>
    <row r="2144" customFormat="false" ht="15" hidden="false" customHeight="false" outlineLevel="0" collapsed="false">
      <c r="A2144" s="11"/>
      <c r="B2144" s="11"/>
      <c r="C2144" s="11"/>
      <c r="D2144" s="10" t="str">
        <f aca="false">IF(A2144="","",DATE(YEAR(_xlfn.MINIFS($B:$B,$A:$A,A2144)),MONTH(_xlfn.MINIFS($B:$B,$A:$A,A2144)),1))</f>
        <v/>
      </c>
      <c r="E2144" s="10" t="str">
        <f aca="false">IF(A2144="","",DATE(YEAR(B2144),MONTH(B2144),1))</f>
        <v/>
      </c>
      <c r="F2144" s="4" t="str">
        <f aca="false">IF(A2144="","",(YEAR(E2144)-YEAR(D2144))*12+MONTH(E2144)-MONTH(D2144))</f>
        <v/>
      </c>
      <c r="G2144" s="4" t="str">
        <f aca="false">IF(A2144="","",IF(COUNTIFS($A$2:A2144,A2144,$F$2:F2144,F2144)=1,1,0))</f>
        <v/>
      </c>
    </row>
    <row r="2145" customFormat="false" ht="15" hidden="false" customHeight="false" outlineLevel="0" collapsed="false">
      <c r="A2145" s="11"/>
      <c r="B2145" s="11"/>
      <c r="C2145" s="11"/>
      <c r="D2145" s="10" t="str">
        <f aca="false">IF(A2145="","",DATE(YEAR(_xlfn.MINIFS($B:$B,$A:$A,A2145)),MONTH(_xlfn.MINIFS($B:$B,$A:$A,A2145)),1))</f>
        <v/>
      </c>
      <c r="E2145" s="10" t="str">
        <f aca="false">IF(A2145="","",DATE(YEAR(B2145),MONTH(B2145),1))</f>
        <v/>
      </c>
      <c r="F2145" s="4" t="str">
        <f aca="false">IF(A2145="","",(YEAR(E2145)-YEAR(D2145))*12+MONTH(E2145)-MONTH(D2145))</f>
        <v/>
      </c>
      <c r="G2145" s="4" t="str">
        <f aca="false">IF(A2145="","",IF(COUNTIFS($A$2:A2145,A2145,$F$2:F2145,F2145)=1,1,0))</f>
        <v/>
      </c>
    </row>
    <row r="2146" customFormat="false" ht="15" hidden="false" customHeight="false" outlineLevel="0" collapsed="false">
      <c r="A2146" s="11"/>
      <c r="B2146" s="11"/>
      <c r="C2146" s="11"/>
      <c r="D2146" s="10" t="str">
        <f aca="false">IF(A2146="","",DATE(YEAR(_xlfn.MINIFS($B:$B,$A:$A,A2146)),MONTH(_xlfn.MINIFS($B:$B,$A:$A,A2146)),1))</f>
        <v/>
      </c>
      <c r="E2146" s="10" t="str">
        <f aca="false">IF(A2146="","",DATE(YEAR(B2146),MONTH(B2146),1))</f>
        <v/>
      </c>
      <c r="F2146" s="4" t="str">
        <f aca="false">IF(A2146="","",(YEAR(E2146)-YEAR(D2146))*12+MONTH(E2146)-MONTH(D2146))</f>
        <v/>
      </c>
      <c r="G2146" s="4" t="str">
        <f aca="false">IF(A2146="","",IF(COUNTIFS($A$2:A2146,A2146,$F$2:F2146,F2146)=1,1,0))</f>
        <v/>
      </c>
    </row>
    <row r="2147" customFormat="false" ht="15" hidden="false" customHeight="false" outlineLevel="0" collapsed="false">
      <c r="A2147" s="11"/>
      <c r="B2147" s="11"/>
      <c r="C2147" s="11"/>
      <c r="D2147" s="10" t="str">
        <f aca="false">IF(A2147="","",DATE(YEAR(_xlfn.MINIFS($B:$B,$A:$A,A2147)),MONTH(_xlfn.MINIFS($B:$B,$A:$A,A2147)),1))</f>
        <v/>
      </c>
      <c r="E2147" s="10" t="str">
        <f aca="false">IF(A2147="","",DATE(YEAR(B2147),MONTH(B2147),1))</f>
        <v/>
      </c>
      <c r="F2147" s="4" t="str">
        <f aca="false">IF(A2147="","",(YEAR(E2147)-YEAR(D2147))*12+MONTH(E2147)-MONTH(D2147))</f>
        <v/>
      </c>
      <c r="G2147" s="4" t="str">
        <f aca="false">IF(A2147="","",IF(COUNTIFS($A$2:A2147,A2147,$F$2:F2147,F2147)=1,1,0))</f>
        <v/>
      </c>
    </row>
    <row r="2148" customFormat="false" ht="15" hidden="false" customHeight="false" outlineLevel="0" collapsed="false">
      <c r="A2148" s="11"/>
      <c r="B2148" s="11"/>
      <c r="C2148" s="11"/>
      <c r="D2148" s="10" t="str">
        <f aca="false">IF(A2148="","",DATE(YEAR(_xlfn.MINIFS($B:$B,$A:$A,A2148)),MONTH(_xlfn.MINIFS($B:$B,$A:$A,A2148)),1))</f>
        <v/>
      </c>
      <c r="E2148" s="10" t="str">
        <f aca="false">IF(A2148="","",DATE(YEAR(B2148),MONTH(B2148),1))</f>
        <v/>
      </c>
      <c r="F2148" s="4" t="str">
        <f aca="false">IF(A2148="","",(YEAR(E2148)-YEAR(D2148))*12+MONTH(E2148)-MONTH(D2148))</f>
        <v/>
      </c>
      <c r="G2148" s="4" t="str">
        <f aca="false">IF(A2148="","",IF(COUNTIFS($A$2:A2148,A2148,$F$2:F2148,F2148)=1,1,0))</f>
        <v/>
      </c>
    </row>
    <row r="2149" customFormat="false" ht="15" hidden="false" customHeight="false" outlineLevel="0" collapsed="false">
      <c r="A2149" s="11"/>
      <c r="B2149" s="11"/>
      <c r="C2149" s="11"/>
      <c r="D2149" s="10" t="str">
        <f aca="false">IF(A2149="","",DATE(YEAR(_xlfn.MINIFS($B:$B,$A:$A,A2149)),MONTH(_xlfn.MINIFS($B:$B,$A:$A,A2149)),1))</f>
        <v/>
      </c>
      <c r="E2149" s="10" t="str">
        <f aca="false">IF(A2149="","",DATE(YEAR(B2149),MONTH(B2149),1))</f>
        <v/>
      </c>
      <c r="F2149" s="4" t="str">
        <f aca="false">IF(A2149="","",(YEAR(E2149)-YEAR(D2149))*12+MONTH(E2149)-MONTH(D2149))</f>
        <v/>
      </c>
      <c r="G2149" s="4" t="str">
        <f aca="false">IF(A2149="","",IF(COUNTIFS($A$2:A2149,A2149,$F$2:F2149,F2149)=1,1,0))</f>
        <v/>
      </c>
    </row>
    <row r="2150" customFormat="false" ht="15" hidden="false" customHeight="false" outlineLevel="0" collapsed="false">
      <c r="A2150" s="11"/>
      <c r="B2150" s="11"/>
      <c r="C2150" s="11"/>
      <c r="D2150" s="10" t="str">
        <f aca="false">IF(A2150="","",DATE(YEAR(_xlfn.MINIFS($B:$B,$A:$A,A2150)),MONTH(_xlfn.MINIFS($B:$B,$A:$A,A2150)),1))</f>
        <v/>
      </c>
      <c r="E2150" s="10" t="str">
        <f aca="false">IF(A2150="","",DATE(YEAR(B2150),MONTH(B2150),1))</f>
        <v/>
      </c>
      <c r="F2150" s="4" t="str">
        <f aca="false">IF(A2150="","",(YEAR(E2150)-YEAR(D2150))*12+MONTH(E2150)-MONTH(D2150))</f>
        <v/>
      </c>
      <c r="G2150" s="4" t="str">
        <f aca="false">IF(A2150="","",IF(COUNTIFS($A$2:A2150,A2150,$F$2:F2150,F2150)=1,1,0))</f>
        <v/>
      </c>
    </row>
    <row r="2151" customFormat="false" ht="15" hidden="false" customHeight="false" outlineLevel="0" collapsed="false">
      <c r="A2151" s="11"/>
      <c r="B2151" s="11"/>
      <c r="C2151" s="11"/>
      <c r="D2151" s="10" t="str">
        <f aca="false">IF(A2151="","",DATE(YEAR(_xlfn.MINIFS($B:$B,$A:$A,A2151)),MONTH(_xlfn.MINIFS($B:$B,$A:$A,A2151)),1))</f>
        <v/>
      </c>
      <c r="E2151" s="10" t="str">
        <f aca="false">IF(A2151="","",DATE(YEAR(B2151),MONTH(B2151),1))</f>
        <v/>
      </c>
      <c r="F2151" s="4" t="str">
        <f aca="false">IF(A2151="","",(YEAR(E2151)-YEAR(D2151))*12+MONTH(E2151)-MONTH(D2151))</f>
        <v/>
      </c>
      <c r="G2151" s="4" t="str">
        <f aca="false">IF(A2151="","",IF(COUNTIFS($A$2:A2151,A2151,$F$2:F2151,F2151)=1,1,0))</f>
        <v/>
      </c>
    </row>
    <row r="2152" customFormat="false" ht="15" hidden="false" customHeight="false" outlineLevel="0" collapsed="false">
      <c r="A2152" s="11"/>
      <c r="B2152" s="11"/>
      <c r="C2152" s="11"/>
      <c r="D2152" s="10" t="str">
        <f aca="false">IF(A2152="","",DATE(YEAR(_xlfn.MINIFS($B:$B,$A:$A,A2152)),MONTH(_xlfn.MINIFS($B:$B,$A:$A,A2152)),1))</f>
        <v/>
      </c>
      <c r="E2152" s="10" t="str">
        <f aca="false">IF(A2152="","",DATE(YEAR(B2152),MONTH(B2152),1))</f>
        <v/>
      </c>
      <c r="F2152" s="4" t="str">
        <f aca="false">IF(A2152="","",(YEAR(E2152)-YEAR(D2152))*12+MONTH(E2152)-MONTH(D2152))</f>
        <v/>
      </c>
      <c r="G2152" s="4" t="str">
        <f aca="false">IF(A2152="","",IF(COUNTIFS($A$2:A2152,A2152,$F$2:F2152,F2152)=1,1,0))</f>
        <v/>
      </c>
    </row>
    <row r="2153" customFormat="false" ht="15" hidden="false" customHeight="false" outlineLevel="0" collapsed="false">
      <c r="A2153" s="11"/>
      <c r="B2153" s="11"/>
      <c r="C2153" s="11"/>
      <c r="D2153" s="10" t="str">
        <f aca="false">IF(A2153="","",DATE(YEAR(_xlfn.MINIFS($B:$B,$A:$A,A2153)),MONTH(_xlfn.MINIFS($B:$B,$A:$A,A2153)),1))</f>
        <v/>
      </c>
      <c r="E2153" s="10" t="str">
        <f aca="false">IF(A2153="","",DATE(YEAR(B2153),MONTH(B2153),1))</f>
        <v/>
      </c>
      <c r="F2153" s="4" t="str">
        <f aca="false">IF(A2153="","",(YEAR(E2153)-YEAR(D2153))*12+MONTH(E2153)-MONTH(D2153))</f>
        <v/>
      </c>
      <c r="G2153" s="4" t="str">
        <f aca="false">IF(A2153="","",IF(COUNTIFS($A$2:A2153,A2153,$F$2:F2153,F2153)=1,1,0))</f>
        <v/>
      </c>
    </row>
    <row r="2154" customFormat="false" ht="15" hidden="false" customHeight="false" outlineLevel="0" collapsed="false">
      <c r="A2154" s="11"/>
      <c r="B2154" s="11"/>
      <c r="C2154" s="11"/>
      <c r="D2154" s="10" t="str">
        <f aca="false">IF(A2154="","",DATE(YEAR(_xlfn.MINIFS($B:$B,$A:$A,A2154)),MONTH(_xlfn.MINIFS($B:$B,$A:$A,A2154)),1))</f>
        <v/>
      </c>
      <c r="E2154" s="10" t="str">
        <f aca="false">IF(A2154="","",DATE(YEAR(B2154),MONTH(B2154),1))</f>
        <v/>
      </c>
      <c r="F2154" s="4" t="str">
        <f aca="false">IF(A2154="","",(YEAR(E2154)-YEAR(D2154))*12+MONTH(E2154)-MONTH(D2154))</f>
        <v/>
      </c>
      <c r="G2154" s="4" t="str">
        <f aca="false">IF(A2154="","",IF(COUNTIFS($A$2:A2154,A2154,$F$2:F2154,F2154)=1,1,0))</f>
        <v/>
      </c>
    </row>
    <row r="2155" customFormat="false" ht="15" hidden="false" customHeight="false" outlineLevel="0" collapsed="false">
      <c r="A2155" s="11"/>
      <c r="B2155" s="11"/>
      <c r="C2155" s="11"/>
      <c r="D2155" s="10" t="str">
        <f aca="false">IF(A2155="","",DATE(YEAR(_xlfn.MINIFS($B:$B,$A:$A,A2155)),MONTH(_xlfn.MINIFS($B:$B,$A:$A,A2155)),1))</f>
        <v/>
      </c>
      <c r="E2155" s="10" t="str">
        <f aca="false">IF(A2155="","",DATE(YEAR(B2155),MONTH(B2155),1))</f>
        <v/>
      </c>
      <c r="F2155" s="4" t="str">
        <f aca="false">IF(A2155="","",(YEAR(E2155)-YEAR(D2155))*12+MONTH(E2155)-MONTH(D2155))</f>
        <v/>
      </c>
      <c r="G2155" s="4" t="str">
        <f aca="false">IF(A2155="","",IF(COUNTIFS($A$2:A2155,A2155,$F$2:F2155,F2155)=1,1,0))</f>
        <v/>
      </c>
    </row>
    <row r="2156" customFormat="false" ht="15" hidden="false" customHeight="false" outlineLevel="0" collapsed="false">
      <c r="A2156" s="11"/>
      <c r="B2156" s="11"/>
      <c r="C2156" s="11"/>
      <c r="D2156" s="10" t="str">
        <f aca="false">IF(A2156="","",DATE(YEAR(_xlfn.MINIFS($B:$B,$A:$A,A2156)),MONTH(_xlfn.MINIFS($B:$B,$A:$A,A2156)),1))</f>
        <v/>
      </c>
      <c r="E2156" s="10" t="str">
        <f aca="false">IF(A2156="","",DATE(YEAR(B2156),MONTH(B2156),1))</f>
        <v/>
      </c>
      <c r="F2156" s="4" t="str">
        <f aca="false">IF(A2156="","",(YEAR(E2156)-YEAR(D2156))*12+MONTH(E2156)-MONTH(D2156))</f>
        <v/>
      </c>
      <c r="G2156" s="4" t="str">
        <f aca="false">IF(A2156="","",IF(COUNTIFS($A$2:A2156,A2156,$F$2:F2156,F2156)=1,1,0))</f>
        <v/>
      </c>
    </row>
    <row r="2157" customFormat="false" ht="15" hidden="false" customHeight="false" outlineLevel="0" collapsed="false">
      <c r="A2157" s="11"/>
      <c r="B2157" s="11"/>
      <c r="C2157" s="11"/>
      <c r="D2157" s="10" t="str">
        <f aca="false">IF(A2157="","",DATE(YEAR(_xlfn.MINIFS($B:$B,$A:$A,A2157)),MONTH(_xlfn.MINIFS($B:$B,$A:$A,A2157)),1))</f>
        <v/>
      </c>
      <c r="E2157" s="10" t="str">
        <f aca="false">IF(A2157="","",DATE(YEAR(B2157),MONTH(B2157),1))</f>
        <v/>
      </c>
      <c r="F2157" s="4" t="str">
        <f aca="false">IF(A2157="","",(YEAR(E2157)-YEAR(D2157))*12+MONTH(E2157)-MONTH(D2157))</f>
        <v/>
      </c>
      <c r="G2157" s="4" t="str">
        <f aca="false">IF(A2157="","",IF(COUNTIFS($A$2:A2157,A2157,$F$2:F2157,F2157)=1,1,0))</f>
        <v/>
      </c>
    </row>
    <row r="2158" customFormat="false" ht="15" hidden="false" customHeight="false" outlineLevel="0" collapsed="false">
      <c r="A2158" s="11"/>
      <c r="B2158" s="11"/>
      <c r="C2158" s="11"/>
      <c r="D2158" s="10" t="str">
        <f aca="false">IF(A2158="","",DATE(YEAR(_xlfn.MINIFS($B:$B,$A:$A,A2158)),MONTH(_xlfn.MINIFS($B:$B,$A:$A,A2158)),1))</f>
        <v/>
      </c>
      <c r="E2158" s="10" t="str">
        <f aca="false">IF(A2158="","",DATE(YEAR(B2158),MONTH(B2158),1))</f>
        <v/>
      </c>
      <c r="F2158" s="4" t="str">
        <f aca="false">IF(A2158="","",(YEAR(E2158)-YEAR(D2158))*12+MONTH(E2158)-MONTH(D2158))</f>
        <v/>
      </c>
      <c r="G2158" s="4" t="str">
        <f aca="false">IF(A2158="","",IF(COUNTIFS($A$2:A2158,A2158,$F$2:F2158,F2158)=1,1,0))</f>
        <v/>
      </c>
    </row>
    <row r="2159" customFormat="false" ht="15" hidden="false" customHeight="false" outlineLevel="0" collapsed="false">
      <c r="A2159" s="11"/>
      <c r="B2159" s="11"/>
      <c r="C2159" s="11"/>
      <c r="D2159" s="10" t="str">
        <f aca="false">IF(A2159="","",DATE(YEAR(_xlfn.MINIFS($B:$B,$A:$A,A2159)),MONTH(_xlfn.MINIFS($B:$B,$A:$A,A2159)),1))</f>
        <v/>
      </c>
      <c r="E2159" s="10" t="str">
        <f aca="false">IF(A2159="","",DATE(YEAR(B2159),MONTH(B2159),1))</f>
        <v/>
      </c>
      <c r="F2159" s="4" t="str">
        <f aca="false">IF(A2159="","",(YEAR(E2159)-YEAR(D2159))*12+MONTH(E2159)-MONTH(D2159))</f>
        <v/>
      </c>
      <c r="G2159" s="4" t="str">
        <f aca="false">IF(A2159="","",IF(COUNTIFS($A$2:A2159,A2159,$F$2:F2159,F2159)=1,1,0))</f>
        <v/>
      </c>
    </row>
    <row r="2160" customFormat="false" ht="15" hidden="false" customHeight="false" outlineLevel="0" collapsed="false">
      <c r="A2160" s="11"/>
      <c r="B2160" s="11"/>
      <c r="C2160" s="11"/>
      <c r="D2160" s="10" t="str">
        <f aca="false">IF(A2160="","",DATE(YEAR(_xlfn.MINIFS($B:$B,$A:$A,A2160)),MONTH(_xlfn.MINIFS($B:$B,$A:$A,A2160)),1))</f>
        <v/>
      </c>
      <c r="E2160" s="10" t="str">
        <f aca="false">IF(A2160="","",DATE(YEAR(B2160),MONTH(B2160),1))</f>
        <v/>
      </c>
      <c r="F2160" s="4" t="str">
        <f aca="false">IF(A2160="","",(YEAR(E2160)-YEAR(D2160))*12+MONTH(E2160)-MONTH(D2160))</f>
        <v/>
      </c>
      <c r="G2160" s="4" t="str">
        <f aca="false">IF(A2160="","",IF(COUNTIFS($A$2:A2160,A2160,$F$2:F2160,F2160)=1,1,0))</f>
        <v/>
      </c>
    </row>
    <row r="2161" customFormat="false" ht="15" hidden="false" customHeight="false" outlineLevel="0" collapsed="false">
      <c r="A2161" s="11"/>
      <c r="B2161" s="11"/>
      <c r="C2161" s="11"/>
      <c r="D2161" s="10" t="str">
        <f aca="false">IF(A2161="","",DATE(YEAR(_xlfn.MINIFS($B:$B,$A:$A,A2161)),MONTH(_xlfn.MINIFS($B:$B,$A:$A,A2161)),1))</f>
        <v/>
      </c>
      <c r="E2161" s="10" t="str">
        <f aca="false">IF(A2161="","",DATE(YEAR(B2161),MONTH(B2161),1))</f>
        <v/>
      </c>
      <c r="F2161" s="4" t="str">
        <f aca="false">IF(A2161="","",(YEAR(E2161)-YEAR(D2161))*12+MONTH(E2161)-MONTH(D2161))</f>
        <v/>
      </c>
      <c r="G2161" s="4" t="str">
        <f aca="false">IF(A2161="","",IF(COUNTIFS($A$2:A2161,A2161,$F$2:F2161,F2161)=1,1,0))</f>
        <v/>
      </c>
    </row>
    <row r="2162" customFormat="false" ht="15" hidden="false" customHeight="false" outlineLevel="0" collapsed="false">
      <c r="A2162" s="11"/>
      <c r="B2162" s="11"/>
      <c r="C2162" s="11"/>
      <c r="D2162" s="10" t="str">
        <f aca="false">IF(A2162="","",DATE(YEAR(_xlfn.MINIFS($B:$B,$A:$A,A2162)),MONTH(_xlfn.MINIFS($B:$B,$A:$A,A2162)),1))</f>
        <v/>
      </c>
      <c r="E2162" s="10" t="str">
        <f aca="false">IF(A2162="","",DATE(YEAR(B2162),MONTH(B2162),1))</f>
        <v/>
      </c>
      <c r="F2162" s="4" t="str">
        <f aca="false">IF(A2162="","",(YEAR(E2162)-YEAR(D2162))*12+MONTH(E2162)-MONTH(D2162))</f>
        <v/>
      </c>
      <c r="G2162" s="4" t="str">
        <f aca="false">IF(A2162="","",IF(COUNTIFS($A$2:A2162,A2162,$F$2:F2162,F2162)=1,1,0))</f>
        <v/>
      </c>
    </row>
    <row r="2163" customFormat="false" ht="15" hidden="false" customHeight="false" outlineLevel="0" collapsed="false">
      <c r="A2163" s="11"/>
      <c r="B2163" s="11"/>
      <c r="C2163" s="11"/>
      <c r="D2163" s="10" t="str">
        <f aca="false">IF(A2163="","",DATE(YEAR(_xlfn.MINIFS($B:$B,$A:$A,A2163)),MONTH(_xlfn.MINIFS($B:$B,$A:$A,A2163)),1))</f>
        <v/>
      </c>
      <c r="E2163" s="10" t="str">
        <f aca="false">IF(A2163="","",DATE(YEAR(B2163),MONTH(B2163),1))</f>
        <v/>
      </c>
      <c r="F2163" s="4" t="str">
        <f aca="false">IF(A2163="","",(YEAR(E2163)-YEAR(D2163))*12+MONTH(E2163)-MONTH(D2163))</f>
        <v/>
      </c>
      <c r="G2163" s="4" t="str">
        <f aca="false">IF(A2163="","",IF(COUNTIFS($A$2:A2163,A2163,$F$2:F2163,F2163)=1,1,0))</f>
        <v/>
      </c>
    </row>
    <row r="2164" customFormat="false" ht="15" hidden="false" customHeight="false" outlineLevel="0" collapsed="false">
      <c r="A2164" s="11"/>
      <c r="B2164" s="11"/>
      <c r="C2164" s="11"/>
      <c r="D2164" s="10" t="str">
        <f aca="false">IF(A2164="","",DATE(YEAR(_xlfn.MINIFS($B:$B,$A:$A,A2164)),MONTH(_xlfn.MINIFS($B:$B,$A:$A,A2164)),1))</f>
        <v/>
      </c>
      <c r="E2164" s="10" t="str">
        <f aca="false">IF(A2164="","",DATE(YEAR(B2164),MONTH(B2164),1))</f>
        <v/>
      </c>
      <c r="F2164" s="4" t="str">
        <f aca="false">IF(A2164="","",(YEAR(E2164)-YEAR(D2164))*12+MONTH(E2164)-MONTH(D2164))</f>
        <v/>
      </c>
      <c r="G2164" s="4" t="str">
        <f aca="false">IF(A2164="","",IF(COUNTIFS($A$2:A2164,A2164,$F$2:F2164,F2164)=1,1,0))</f>
        <v/>
      </c>
    </row>
    <row r="2165" customFormat="false" ht="15" hidden="false" customHeight="false" outlineLevel="0" collapsed="false">
      <c r="A2165" s="11"/>
      <c r="B2165" s="11"/>
      <c r="C2165" s="11"/>
      <c r="D2165" s="10" t="str">
        <f aca="false">IF(A2165="","",DATE(YEAR(_xlfn.MINIFS($B:$B,$A:$A,A2165)),MONTH(_xlfn.MINIFS($B:$B,$A:$A,A2165)),1))</f>
        <v/>
      </c>
      <c r="E2165" s="10" t="str">
        <f aca="false">IF(A2165="","",DATE(YEAR(B2165),MONTH(B2165),1))</f>
        <v/>
      </c>
      <c r="F2165" s="4" t="str">
        <f aca="false">IF(A2165="","",(YEAR(E2165)-YEAR(D2165))*12+MONTH(E2165)-MONTH(D2165))</f>
        <v/>
      </c>
      <c r="G2165" s="4" t="str">
        <f aca="false">IF(A2165="","",IF(COUNTIFS($A$2:A2165,A2165,$F$2:F2165,F2165)=1,1,0))</f>
        <v/>
      </c>
    </row>
    <row r="2166" customFormat="false" ht="15" hidden="false" customHeight="false" outlineLevel="0" collapsed="false">
      <c r="A2166" s="11"/>
      <c r="B2166" s="11"/>
      <c r="C2166" s="11"/>
      <c r="D2166" s="10" t="str">
        <f aca="false">IF(A2166="","",DATE(YEAR(_xlfn.MINIFS($B:$B,$A:$A,A2166)),MONTH(_xlfn.MINIFS($B:$B,$A:$A,A2166)),1))</f>
        <v/>
      </c>
      <c r="E2166" s="10" t="str">
        <f aca="false">IF(A2166="","",DATE(YEAR(B2166),MONTH(B2166),1))</f>
        <v/>
      </c>
      <c r="F2166" s="4" t="str">
        <f aca="false">IF(A2166="","",(YEAR(E2166)-YEAR(D2166))*12+MONTH(E2166)-MONTH(D2166))</f>
        <v/>
      </c>
      <c r="G2166" s="4" t="str">
        <f aca="false">IF(A2166="","",IF(COUNTIFS($A$2:A2166,A2166,$F$2:F2166,F2166)=1,1,0))</f>
        <v/>
      </c>
    </row>
    <row r="2167" customFormat="false" ht="15" hidden="false" customHeight="false" outlineLevel="0" collapsed="false">
      <c r="A2167" s="11"/>
      <c r="B2167" s="11"/>
      <c r="C2167" s="11"/>
      <c r="D2167" s="10" t="str">
        <f aca="false">IF(A2167="","",DATE(YEAR(_xlfn.MINIFS($B:$B,$A:$A,A2167)),MONTH(_xlfn.MINIFS($B:$B,$A:$A,A2167)),1))</f>
        <v/>
      </c>
      <c r="E2167" s="10" t="str">
        <f aca="false">IF(A2167="","",DATE(YEAR(B2167),MONTH(B2167),1))</f>
        <v/>
      </c>
      <c r="F2167" s="4" t="str">
        <f aca="false">IF(A2167="","",(YEAR(E2167)-YEAR(D2167))*12+MONTH(E2167)-MONTH(D2167))</f>
        <v/>
      </c>
      <c r="G2167" s="4" t="str">
        <f aca="false">IF(A2167="","",IF(COUNTIFS($A$2:A2167,A2167,$F$2:F2167,F2167)=1,1,0))</f>
        <v/>
      </c>
    </row>
    <row r="2168" customFormat="false" ht="15" hidden="false" customHeight="false" outlineLevel="0" collapsed="false">
      <c r="A2168" s="11"/>
      <c r="B2168" s="11"/>
      <c r="C2168" s="11"/>
      <c r="D2168" s="10" t="str">
        <f aca="false">IF(A2168="","",DATE(YEAR(_xlfn.MINIFS($B:$B,$A:$A,A2168)),MONTH(_xlfn.MINIFS($B:$B,$A:$A,A2168)),1))</f>
        <v/>
      </c>
      <c r="E2168" s="10" t="str">
        <f aca="false">IF(A2168="","",DATE(YEAR(B2168),MONTH(B2168),1))</f>
        <v/>
      </c>
      <c r="F2168" s="4" t="str">
        <f aca="false">IF(A2168="","",(YEAR(E2168)-YEAR(D2168))*12+MONTH(E2168)-MONTH(D2168))</f>
        <v/>
      </c>
      <c r="G2168" s="4" t="str">
        <f aca="false">IF(A2168="","",IF(COUNTIFS($A$2:A2168,A2168,$F$2:F2168,F2168)=1,1,0))</f>
        <v/>
      </c>
    </row>
    <row r="2169" customFormat="false" ht="15" hidden="false" customHeight="false" outlineLevel="0" collapsed="false">
      <c r="A2169" s="11"/>
      <c r="B2169" s="11"/>
      <c r="C2169" s="11"/>
      <c r="D2169" s="10" t="str">
        <f aca="false">IF(A2169="","",DATE(YEAR(_xlfn.MINIFS($B:$B,$A:$A,A2169)),MONTH(_xlfn.MINIFS($B:$B,$A:$A,A2169)),1))</f>
        <v/>
      </c>
      <c r="E2169" s="10" t="str">
        <f aca="false">IF(A2169="","",DATE(YEAR(B2169),MONTH(B2169),1))</f>
        <v/>
      </c>
      <c r="F2169" s="4" t="str">
        <f aca="false">IF(A2169="","",(YEAR(E2169)-YEAR(D2169))*12+MONTH(E2169)-MONTH(D2169))</f>
        <v/>
      </c>
      <c r="G2169" s="4" t="str">
        <f aca="false">IF(A2169="","",IF(COUNTIFS($A$2:A2169,A2169,$F$2:F2169,F2169)=1,1,0))</f>
        <v/>
      </c>
    </row>
    <row r="2170" customFormat="false" ht="15" hidden="false" customHeight="false" outlineLevel="0" collapsed="false">
      <c r="A2170" s="11"/>
      <c r="B2170" s="11"/>
      <c r="C2170" s="11"/>
      <c r="D2170" s="10" t="str">
        <f aca="false">IF(A2170="","",DATE(YEAR(_xlfn.MINIFS($B:$B,$A:$A,A2170)),MONTH(_xlfn.MINIFS($B:$B,$A:$A,A2170)),1))</f>
        <v/>
      </c>
      <c r="E2170" s="10" t="str">
        <f aca="false">IF(A2170="","",DATE(YEAR(B2170),MONTH(B2170),1))</f>
        <v/>
      </c>
      <c r="F2170" s="4" t="str">
        <f aca="false">IF(A2170="","",(YEAR(E2170)-YEAR(D2170))*12+MONTH(E2170)-MONTH(D2170))</f>
        <v/>
      </c>
      <c r="G2170" s="4" t="str">
        <f aca="false">IF(A2170="","",IF(COUNTIFS($A$2:A2170,A2170,$F$2:F2170,F2170)=1,1,0))</f>
        <v/>
      </c>
    </row>
    <row r="2171" customFormat="false" ht="15" hidden="false" customHeight="false" outlineLevel="0" collapsed="false">
      <c r="A2171" s="11"/>
      <c r="B2171" s="11"/>
      <c r="C2171" s="11"/>
      <c r="D2171" s="10" t="str">
        <f aca="false">IF(A2171="","",DATE(YEAR(_xlfn.MINIFS($B:$B,$A:$A,A2171)),MONTH(_xlfn.MINIFS($B:$B,$A:$A,A2171)),1))</f>
        <v/>
      </c>
      <c r="E2171" s="10" t="str">
        <f aca="false">IF(A2171="","",DATE(YEAR(B2171),MONTH(B2171),1))</f>
        <v/>
      </c>
      <c r="F2171" s="4" t="str">
        <f aca="false">IF(A2171="","",(YEAR(E2171)-YEAR(D2171))*12+MONTH(E2171)-MONTH(D2171))</f>
        <v/>
      </c>
      <c r="G2171" s="4" t="str">
        <f aca="false">IF(A2171="","",IF(COUNTIFS($A$2:A2171,A2171,$F$2:F2171,F2171)=1,1,0))</f>
        <v/>
      </c>
    </row>
    <row r="2172" customFormat="false" ht="15" hidden="false" customHeight="false" outlineLevel="0" collapsed="false">
      <c r="A2172" s="11"/>
      <c r="B2172" s="11"/>
      <c r="C2172" s="11"/>
      <c r="D2172" s="10" t="str">
        <f aca="false">IF(A2172="","",DATE(YEAR(_xlfn.MINIFS($B:$B,$A:$A,A2172)),MONTH(_xlfn.MINIFS($B:$B,$A:$A,A2172)),1))</f>
        <v/>
      </c>
      <c r="E2172" s="10" t="str">
        <f aca="false">IF(A2172="","",DATE(YEAR(B2172),MONTH(B2172),1))</f>
        <v/>
      </c>
      <c r="F2172" s="4" t="str">
        <f aca="false">IF(A2172="","",(YEAR(E2172)-YEAR(D2172))*12+MONTH(E2172)-MONTH(D2172))</f>
        <v/>
      </c>
      <c r="G2172" s="4" t="str">
        <f aca="false">IF(A2172="","",IF(COUNTIFS($A$2:A2172,A2172,$F$2:F2172,F2172)=1,1,0))</f>
        <v/>
      </c>
    </row>
    <row r="2173" customFormat="false" ht="15" hidden="false" customHeight="false" outlineLevel="0" collapsed="false">
      <c r="A2173" s="11"/>
      <c r="B2173" s="11"/>
      <c r="C2173" s="11"/>
      <c r="D2173" s="10" t="str">
        <f aca="false">IF(A2173="","",DATE(YEAR(_xlfn.MINIFS($B:$B,$A:$A,A2173)),MONTH(_xlfn.MINIFS($B:$B,$A:$A,A2173)),1))</f>
        <v/>
      </c>
      <c r="E2173" s="10" t="str">
        <f aca="false">IF(A2173="","",DATE(YEAR(B2173),MONTH(B2173),1))</f>
        <v/>
      </c>
      <c r="F2173" s="4" t="str">
        <f aca="false">IF(A2173="","",(YEAR(E2173)-YEAR(D2173))*12+MONTH(E2173)-MONTH(D2173))</f>
        <v/>
      </c>
      <c r="G2173" s="4" t="str">
        <f aca="false">IF(A2173="","",IF(COUNTIFS($A$2:A2173,A2173,$F$2:F2173,F2173)=1,1,0))</f>
        <v/>
      </c>
    </row>
    <row r="2174" customFormat="false" ht="15" hidden="false" customHeight="false" outlineLevel="0" collapsed="false">
      <c r="A2174" s="11"/>
      <c r="B2174" s="11"/>
      <c r="C2174" s="11"/>
      <c r="D2174" s="10" t="str">
        <f aca="false">IF(A2174="","",DATE(YEAR(_xlfn.MINIFS($B:$B,$A:$A,A2174)),MONTH(_xlfn.MINIFS($B:$B,$A:$A,A2174)),1))</f>
        <v/>
      </c>
      <c r="E2174" s="10" t="str">
        <f aca="false">IF(A2174="","",DATE(YEAR(B2174),MONTH(B2174),1))</f>
        <v/>
      </c>
      <c r="F2174" s="4" t="str">
        <f aca="false">IF(A2174="","",(YEAR(E2174)-YEAR(D2174))*12+MONTH(E2174)-MONTH(D2174))</f>
        <v/>
      </c>
      <c r="G2174" s="4" t="str">
        <f aca="false">IF(A2174="","",IF(COUNTIFS($A$2:A2174,A2174,$F$2:F2174,F2174)=1,1,0))</f>
        <v/>
      </c>
    </row>
    <row r="2175" customFormat="false" ht="15" hidden="false" customHeight="false" outlineLevel="0" collapsed="false">
      <c r="A2175" s="11"/>
      <c r="B2175" s="11"/>
      <c r="C2175" s="11"/>
      <c r="D2175" s="10" t="str">
        <f aca="false">IF(A2175="","",DATE(YEAR(_xlfn.MINIFS($B:$B,$A:$A,A2175)),MONTH(_xlfn.MINIFS($B:$B,$A:$A,A2175)),1))</f>
        <v/>
      </c>
      <c r="E2175" s="10" t="str">
        <f aca="false">IF(A2175="","",DATE(YEAR(B2175),MONTH(B2175),1))</f>
        <v/>
      </c>
      <c r="F2175" s="4" t="str">
        <f aca="false">IF(A2175="","",(YEAR(E2175)-YEAR(D2175))*12+MONTH(E2175)-MONTH(D2175))</f>
        <v/>
      </c>
      <c r="G2175" s="4" t="str">
        <f aca="false">IF(A2175="","",IF(COUNTIFS($A$2:A2175,A2175,$F$2:F2175,F2175)=1,1,0))</f>
        <v/>
      </c>
    </row>
    <row r="2176" customFormat="false" ht="15" hidden="false" customHeight="false" outlineLevel="0" collapsed="false">
      <c r="A2176" s="11"/>
      <c r="B2176" s="11"/>
      <c r="C2176" s="11"/>
      <c r="D2176" s="10" t="str">
        <f aca="false">IF(A2176="","",DATE(YEAR(_xlfn.MINIFS($B:$B,$A:$A,A2176)),MONTH(_xlfn.MINIFS($B:$B,$A:$A,A2176)),1))</f>
        <v/>
      </c>
      <c r="E2176" s="10" t="str">
        <f aca="false">IF(A2176="","",DATE(YEAR(B2176),MONTH(B2176),1))</f>
        <v/>
      </c>
      <c r="F2176" s="4" t="str">
        <f aca="false">IF(A2176="","",(YEAR(E2176)-YEAR(D2176))*12+MONTH(E2176)-MONTH(D2176))</f>
        <v/>
      </c>
      <c r="G2176" s="4" t="str">
        <f aca="false">IF(A2176="","",IF(COUNTIFS($A$2:A2176,A2176,$F$2:F2176,F2176)=1,1,0))</f>
        <v/>
      </c>
    </row>
    <row r="2177" customFormat="false" ht="15" hidden="false" customHeight="false" outlineLevel="0" collapsed="false">
      <c r="A2177" s="11"/>
      <c r="B2177" s="11"/>
      <c r="C2177" s="11"/>
      <c r="D2177" s="10" t="str">
        <f aca="false">IF(A2177="","",DATE(YEAR(_xlfn.MINIFS($B:$B,$A:$A,A2177)),MONTH(_xlfn.MINIFS($B:$B,$A:$A,A2177)),1))</f>
        <v/>
      </c>
      <c r="E2177" s="10" t="str">
        <f aca="false">IF(A2177="","",DATE(YEAR(B2177),MONTH(B2177),1))</f>
        <v/>
      </c>
      <c r="F2177" s="4" t="str">
        <f aca="false">IF(A2177="","",(YEAR(E2177)-YEAR(D2177))*12+MONTH(E2177)-MONTH(D2177))</f>
        <v/>
      </c>
      <c r="G2177" s="4" t="str">
        <f aca="false">IF(A2177="","",IF(COUNTIFS($A$2:A2177,A2177,$F$2:F2177,F2177)=1,1,0))</f>
        <v/>
      </c>
    </row>
    <row r="2178" customFormat="false" ht="15" hidden="false" customHeight="false" outlineLevel="0" collapsed="false">
      <c r="A2178" s="11"/>
      <c r="B2178" s="11"/>
      <c r="C2178" s="11"/>
      <c r="D2178" s="10" t="str">
        <f aca="false">IF(A2178="","",DATE(YEAR(_xlfn.MINIFS($B:$B,$A:$A,A2178)),MONTH(_xlfn.MINIFS($B:$B,$A:$A,A2178)),1))</f>
        <v/>
      </c>
      <c r="E2178" s="10" t="str">
        <f aca="false">IF(A2178="","",DATE(YEAR(B2178),MONTH(B2178),1))</f>
        <v/>
      </c>
      <c r="F2178" s="4" t="str">
        <f aca="false">IF(A2178="","",(YEAR(E2178)-YEAR(D2178))*12+MONTH(E2178)-MONTH(D2178))</f>
        <v/>
      </c>
      <c r="G2178" s="4" t="str">
        <f aca="false">IF(A2178="","",IF(COUNTIFS($A$2:A2178,A2178,$F$2:F2178,F2178)=1,1,0))</f>
        <v/>
      </c>
    </row>
    <row r="2179" customFormat="false" ht="15" hidden="false" customHeight="false" outlineLevel="0" collapsed="false">
      <c r="A2179" s="11"/>
      <c r="B2179" s="11"/>
      <c r="C2179" s="11"/>
      <c r="D2179" s="10" t="str">
        <f aca="false">IF(A2179="","",DATE(YEAR(_xlfn.MINIFS($B:$B,$A:$A,A2179)),MONTH(_xlfn.MINIFS($B:$B,$A:$A,A2179)),1))</f>
        <v/>
      </c>
      <c r="E2179" s="10" t="str">
        <f aca="false">IF(A2179="","",DATE(YEAR(B2179),MONTH(B2179),1))</f>
        <v/>
      </c>
      <c r="F2179" s="4" t="str">
        <f aca="false">IF(A2179="","",(YEAR(E2179)-YEAR(D2179))*12+MONTH(E2179)-MONTH(D2179))</f>
        <v/>
      </c>
      <c r="G2179" s="4" t="str">
        <f aca="false">IF(A2179="","",IF(COUNTIFS($A$2:A2179,A2179,$F$2:F2179,F2179)=1,1,0))</f>
        <v/>
      </c>
    </row>
    <row r="2180" customFormat="false" ht="15" hidden="false" customHeight="false" outlineLevel="0" collapsed="false">
      <c r="A2180" s="11"/>
      <c r="B2180" s="11"/>
      <c r="C2180" s="11"/>
      <c r="D2180" s="10" t="str">
        <f aca="false">IF(A2180="","",DATE(YEAR(_xlfn.MINIFS($B:$B,$A:$A,A2180)),MONTH(_xlfn.MINIFS($B:$B,$A:$A,A2180)),1))</f>
        <v/>
      </c>
      <c r="E2180" s="10" t="str">
        <f aca="false">IF(A2180="","",DATE(YEAR(B2180),MONTH(B2180),1))</f>
        <v/>
      </c>
      <c r="F2180" s="4" t="str">
        <f aca="false">IF(A2180="","",(YEAR(E2180)-YEAR(D2180))*12+MONTH(E2180)-MONTH(D2180))</f>
        <v/>
      </c>
      <c r="G2180" s="4" t="str">
        <f aca="false">IF(A2180="","",IF(COUNTIFS($A$2:A2180,A2180,$F$2:F2180,F2180)=1,1,0))</f>
        <v/>
      </c>
    </row>
    <row r="2181" customFormat="false" ht="15" hidden="false" customHeight="false" outlineLevel="0" collapsed="false">
      <c r="A2181" s="11"/>
      <c r="B2181" s="11"/>
      <c r="C2181" s="11"/>
      <c r="D2181" s="10" t="str">
        <f aca="false">IF(A2181="","",DATE(YEAR(_xlfn.MINIFS($B:$B,$A:$A,A2181)),MONTH(_xlfn.MINIFS($B:$B,$A:$A,A2181)),1))</f>
        <v/>
      </c>
      <c r="E2181" s="10" t="str">
        <f aca="false">IF(A2181="","",DATE(YEAR(B2181),MONTH(B2181),1))</f>
        <v/>
      </c>
      <c r="F2181" s="4" t="str">
        <f aca="false">IF(A2181="","",(YEAR(E2181)-YEAR(D2181))*12+MONTH(E2181)-MONTH(D2181))</f>
        <v/>
      </c>
      <c r="G2181" s="4" t="str">
        <f aca="false">IF(A2181="","",IF(COUNTIFS($A$2:A2181,A2181,$F$2:F2181,F2181)=1,1,0))</f>
        <v/>
      </c>
    </row>
    <row r="2182" customFormat="false" ht="15" hidden="false" customHeight="false" outlineLevel="0" collapsed="false">
      <c r="A2182" s="11"/>
      <c r="B2182" s="11"/>
      <c r="C2182" s="11"/>
      <c r="D2182" s="10" t="str">
        <f aca="false">IF(A2182="","",DATE(YEAR(_xlfn.MINIFS($B:$B,$A:$A,A2182)),MONTH(_xlfn.MINIFS($B:$B,$A:$A,A2182)),1))</f>
        <v/>
      </c>
      <c r="E2182" s="10" t="str">
        <f aca="false">IF(A2182="","",DATE(YEAR(B2182),MONTH(B2182),1))</f>
        <v/>
      </c>
      <c r="F2182" s="4" t="str">
        <f aca="false">IF(A2182="","",(YEAR(E2182)-YEAR(D2182))*12+MONTH(E2182)-MONTH(D2182))</f>
        <v/>
      </c>
      <c r="G2182" s="4" t="str">
        <f aca="false">IF(A2182="","",IF(COUNTIFS($A$2:A2182,A2182,$F$2:F2182,F2182)=1,1,0))</f>
        <v/>
      </c>
    </row>
    <row r="2183" customFormat="false" ht="15" hidden="false" customHeight="false" outlineLevel="0" collapsed="false">
      <c r="A2183" s="11"/>
      <c r="B2183" s="11"/>
      <c r="C2183" s="11"/>
      <c r="D2183" s="10" t="str">
        <f aca="false">IF(A2183="","",DATE(YEAR(_xlfn.MINIFS($B:$B,$A:$A,A2183)),MONTH(_xlfn.MINIFS($B:$B,$A:$A,A2183)),1))</f>
        <v/>
      </c>
      <c r="E2183" s="10" t="str">
        <f aca="false">IF(A2183="","",DATE(YEAR(B2183),MONTH(B2183),1))</f>
        <v/>
      </c>
      <c r="F2183" s="4" t="str">
        <f aca="false">IF(A2183="","",(YEAR(E2183)-YEAR(D2183))*12+MONTH(E2183)-MONTH(D2183))</f>
        <v/>
      </c>
      <c r="G2183" s="4" t="str">
        <f aca="false">IF(A2183="","",IF(COUNTIFS($A$2:A2183,A2183,$F$2:F2183,F2183)=1,1,0))</f>
        <v/>
      </c>
    </row>
    <row r="2184" customFormat="false" ht="15" hidden="false" customHeight="false" outlineLevel="0" collapsed="false">
      <c r="A2184" s="11"/>
      <c r="B2184" s="11"/>
      <c r="C2184" s="11"/>
      <c r="D2184" s="10" t="str">
        <f aca="false">IF(A2184="","",DATE(YEAR(_xlfn.MINIFS($B:$B,$A:$A,A2184)),MONTH(_xlfn.MINIFS($B:$B,$A:$A,A2184)),1))</f>
        <v/>
      </c>
      <c r="E2184" s="10" t="str">
        <f aca="false">IF(A2184="","",DATE(YEAR(B2184),MONTH(B2184),1))</f>
        <v/>
      </c>
      <c r="F2184" s="4" t="str">
        <f aca="false">IF(A2184="","",(YEAR(E2184)-YEAR(D2184))*12+MONTH(E2184)-MONTH(D2184))</f>
        <v/>
      </c>
      <c r="G2184" s="4" t="str">
        <f aca="false">IF(A2184="","",IF(COUNTIFS($A$2:A2184,A2184,$F$2:F2184,F2184)=1,1,0))</f>
        <v/>
      </c>
    </row>
    <row r="2185" customFormat="false" ht="15" hidden="false" customHeight="false" outlineLevel="0" collapsed="false">
      <c r="A2185" s="11"/>
      <c r="B2185" s="11"/>
      <c r="C2185" s="11"/>
      <c r="D2185" s="10" t="str">
        <f aca="false">IF(A2185="","",DATE(YEAR(_xlfn.MINIFS($B:$B,$A:$A,A2185)),MONTH(_xlfn.MINIFS($B:$B,$A:$A,A2185)),1))</f>
        <v/>
      </c>
      <c r="E2185" s="10" t="str">
        <f aca="false">IF(A2185="","",DATE(YEAR(B2185),MONTH(B2185),1))</f>
        <v/>
      </c>
      <c r="F2185" s="4" t="str">
        <f aca="false">IF(A2185="","",(YEAR(E2185)-YEAR(D2185))*12+MONTH(E2185)-MONTH(D2185))</f>
        <v/>
      </c>
      <c r="G2185" s="4" t="str">
        <f aca="false">IF(A2185="","",IF(COUNTIFS($A$2:A2185,A2185,$F$2:F2185,F2185)=1,1,0))</f>
        <v/>
      </c>
    </row>
    <row r="2186" customFormat="false" ht="15" hidden="false" customHeight="false" outlineLevel="0" collapsed="false">
      <c r="A2186" s="11"/>
      <c r="B2186" s="11"/>
      <c r="C2186" s="11"/>
      <c r="D2186" s="10" t="str">
        <f aca="false">IF(A2186="","",DATE(YEAR(_xlfn.MINIFS($B:$B,$A:$A,A2186)),MONTH(_xlfn.MINIFS($B:$B,$A:$A,A2186)),1))</f>
        <v/>
      </c>
      <c r="E2186" s="10" t="str">
        <f aca="false">IF(A2186="","",DATE(YEAR(B2186),MONTH(B2186),1))</f>
        <v/>
      </c>
      <c r="F2186" s="4" t="str">
        <f aca="false">IF(A2186="","",(YEAR(E2186)-YEAR(D2186))*12+MONTH(E2186)-MONTH(D2186))</f>
        <v/>
      </c>
      <c r="G2186" s="4" t="str">
        <f aca="false">IF(A2186="","",IF(COUNTIFS($A$2:A2186,A2186,$F$2:F2186,F2186)=1,1,0))</f>
        <v/>
      </c>
    </row>
    <row r="2187" customFormat="false" ht="15" hidden="false" customHeight="false" outlineLevel="0" collapsed="false">
      <c r="A2187" s="11"/>
      <c r="B2187" s="11"/>
      <c r="C2187" s="11"/>
      <c r="D2187" s="10" t="str">
        <f aca="false">IF(A2187="","",DATE(YEAR(_xlfn.MINIFS($B:$B,$A:$A,A2187)),MONTH(_xlfn.MINIFS($B:$B,$A:$A,A2187)),1))</f>
        <v/>
      </c>
      <c r="E2187" s="10" t="str">
        <f aca="false">IF(A2187="","",DATE(YEAR(B2187),MONTH(B2187),1))</f>
        <v/>
      </c>
      <c r="F2187" s="4" t="str">
        <f aca="false">IF(A2187="","",(YEAR(E2187)-YEAR(D2187))*12+MONTH(E2187)-MONTH(D2187))</f>
        <v/>
      </c>
      <c r="G2187" s="4" t="str">
        <f aca="false">IF(A2187="","",IF(COUNTIFS($A$2:A2187,A2187,$F$2:F2187,F2187)=1,1,0))</f>
        <v/>
      </c>
    </row>
    <row r="2188" customFormat="false" ht="15" hidden="false" customHeight="false" outlineLevel="0" collapsed="false">
      <c r="A2188" s="11"/>
      <c r="B2188" s="11"/>
      <c r="C2188" s="11"/>
      <c r="D2188" s="10" t="str">
        <f aca="false">IF(A2188="","",DATE(YEAR(_xlfn.MINIFS($B:$B,$A:$A,A2188)),MONTH(_xlfn.MINIFS($B:$B,$A:$A,A2188)),1))</f>
        <v/>
      </c>
      <c r="E2188" s="10" t="str">
        <f aca="false">IF(A2188="","",DATE(YEAR(B2188),MONTH(B2188),1))</f>
        <v/>
      </c>
      <c r="F2188" s="4" t="str">
        <f aca="false">IF(A2188="","",(YEAR(E2188)-YEAR(D2188))*12+MONTH(E2188)-MONTH(D2188))</f>
        <v/>
      </c>
      <c r="G2188" s="4" t="str">
        <f aca="false">IF(A2188="","",IF(COUNTIFS($A$2:A2188,A2188,$F$2:F2188,F2188)=1,1,0))</f>
        <v/>
      </c>
    </row>
    <row r="2189" customFormat="false" ht="15" hidden="false" customHeight="false" outlineLevel="0" collapsed="false">
      <c r="A2189" s="11"/>
      <c r="B2189" s="11"/>
      <c r="C2189" s="11"/>
      <c r="D2189" s="10" t="str">
        <f aca="false">IF(A2189="","",DATE(YEAR(_xlfn.MINIFS($B:$B,$A:$A,A2189)),MONTH(_xlfn.MINIFS($B:$B,$A:$A,A2189)),1))</f>
        <v/>
      </c>
      <c r="E2189" s="10" t="str">
        <f aca="false">IF(A2189="","",DATE(YEAR(B2189),MONTH(B2189),1))</f>
        <v/>
      </c>
      <c r="F2189" s="4" t="str">
        <f aca="false">IF(A2189="","",(YEAR(E2189)-YEAR(D2189))*12+MONTH(E2189)-MONTH(D2189))</f>
        <v/>
      </c>
      <c r="G2189" s="4" t="str">
        <f aca="false">IF(A2189="","",IF(COUNTIFS($A$2:A2189,A2189,$F$2:F2189,F2189)=1,1,0))</f>
        <v/>
      </c>
    </row>
    <row r="2190" customFormat="false" ht="15" hidden="false" customHeight="false" outlineLevel="0" collapsed="false">
      <c r="A2190" s="11"/>
      <c r="B2190" s="11"/>
      <c r="C2190" s="11"/>
      <c r="D2190" s="10" t="str">
        <f aca="false">IF(A2190="","",DATE(YEAR(_xlfn.MINIFS($B:$B,$A:$A,A2190)),MONTH(_xlfn.MINIFS($B:$B,$A:$A,A2190)),1))</f>
        <v/>
      </c>
      <c r="E2190" s="10" t="str">
        <f aca="false">IF(A2190="","",DATE(YEAR(B2190),MONTH(B2190),1))</f>
        <v/>
      </c>
      <c r="F2190" s="4" t="str">
        <f aca="false">IF(A2190="","",(YEAR(E2190)-YEAR(D2190))*12+MONTH(E2190)-MONTH(D2190))</f>
        <v/>
      </c>
      <c r="G2190" s="4" t="str">
        <f aca="false">IF(A2190="","",IF(COUNTIFS($A$2:A2190,A2190,$F$2:F2190,F2190)=1,1,0))</f>
        <v/>
      </c>
    </row>
    <row r="2191" customFormat="false" ht="15" hidden="false" customHeight="false" outlineLevel="0" collapsed="false">
      <c r="A2191" s="11"/>
      <c r="B2191" s="11"/>
      <c r="C2191" s="11"/>
      <c r="D2191" s="10" t="str">
        <f aca="false">IF(A2191="","",DATE(YEAR(_xlfn.MINIFS($B:$B,$A:$A,A2191)),MONTH(_xlfn.MINIFS($B:$B,$A:$A,A2191)),1))</f>
        <v/>
      </c>
      <c r="E2191" s="10" t="str">
        <f aca="false">IF(A2191="","",DATE(YEAR(B2191),MONTH(B2191),1))</f>
        <v/>
      </c>
      <c r="F2191" s="4" t="str">
        <f aca="false">IF(A2191="","",(YEAR(E2191)-YEAR(D2191))*12+MONTH(E2191)-MONTH(D2191))</f>
        <v/>
      </c>
      <c r="G2191" s="4" t="str">
        <f aca="false">IF(A2191="","",IF(COUNTIFS($A$2:A2191,A2191,$F$2:F2191,F2191)=1,1,0))</f>
        <v/>
      </c>
    </row>
    <row r="2192" customFormat="false" ht="15" hidden="false" customHeight="false" outlineLevel="0" collapsed="false">
      <c r="A2192" s="11"/>
      <c r="B2192" s="11"/>
      <c r="C2192" s="11"/>
      <c r="D2192" s="10" t="str">
        <f aca="false">IF(A2192="","",DATE(YEAR(_xlfn.MINIFS($B:$B,$A:$A,A2192)),MONTH(_xlfn.MINIFS($B:$B,$A:$A,A2192)),1))</f>
        <v/>
      </c>
      <c r="E2192" s="10" t="str">
        <f aca="false">IF(A2192="","",DATE(YEAR(B2192),MONTH(B2192),1))</f>
        <v/>
      </c>
      <c r="F2192" s="4" t="str">
        <f aca="false">IF(A2192="","",(YEAR(E2192)-YEAR(D2192))*12+MONTH(E2192)-MONTH(D2192))</f>
        <v/>
      </c>
      <c r="G2192" s="4" t="str">
        <f aca="false">IF(A2192="","",IF(COUNTIFS($A$2:A2192,A2192,$F$2:F2192,F2192)=1,1,0))</f>
        <v/>
      </c>
    </row>
    <row r="2193" customFormat="false" ht="15" hidden="false" customHeight="false" outlineLevel="0" collapsed="false">
      <c r="A2193" s="11"/>
      <c r="B2193" s="11"/>
      <c r="C2193" s="11"/>
      <c r="D2193" s="10" t="str">
        <f aca="false">IF(A2193="","",DATE(YEAR(_xlfn.MINIFS($B:$B,$A:$A,A2193)),MONTH(_xlfn.MINIFS($B:$B,$A:$A,A2193)),1))</f>
        <v/>
      </c>
      <c r="E2193" s="10" t="str">
        <f aca="false">IF(A2193="","",DATE(YEAR(B2193),MONTH(B2193),1))</f>
        <v/>
      </c>
      <c r="F2193" s="4" t="str">
        <f aca="false">IF(A2193="","",(YEAR(E2193)-YEAR(D2193))*12+MONTH(E2193)-MONTH(D2193))</f>
        <v/>
      </c>
      <c r="G2193" s="4" t="str">
        <f aca="false">IF(A2193="","",IF(COUNTIFS($A$2:A2193,A2193,$F$2:F2193,F2193)=1,1,0))</f>
        <v/>
      </c>
    </row>
    <row r="2194" customFormat="false" ht="15" hidden="false" customHeight="false" outlineLevel="0" collapsed="false">
      <c r="A2194" s="11"/>
      <c r="B2194" s="11"/>
      <c r="C2194" s="11"/>
      <c r="D2194" s="10" t="str">
        <f aca="false">IF(A2194="","",DATE(YEAR(_xlfn.MINIFS($B:$B,$A:$A,A2194)),MONTH(_xlfn.MINIFS($B:$B,$A:$A,A2194)),1))</f>
        <v/>
      </c>
      <c r="E2194" s="10" t="str">
        <f aca="false">IF(A2194="","",DATE(YEAR(B2194),MONTH(B2194),1))</f>
        <v/>
      </c>
      <c r="F2194" s="4" t="str">
        <f aca="false">IF(A2194="","",(YEAR(E2194)-YEAR(D2194))*12+MONTH(E2194)-MONTH(D2194))</f>
        <v/>
      </c>
      <c r="G2194" s="4" t="str">
        <f aca="false">IF(A2194="","",IF(COUNTIFS($A$2:A2194,A2194,$F$2:F2194,F2194)=1,1,0))</f>
        <v/>
      </c>
    </row>
    <row r="2195" customFormat="false" ht="15" hidden="false" customHeight="false" outlineLevel="0" collapsed="false">
      <c r="A2195" s="11"/>
      <c r="B2195" s="11"/>
      <c r="C2195" s="11"/>
      <c r="D2195" s="10" t="str">
        <f aca="false">IF(A2195="","",DATE(YEAR(_xlfn.MINIFS($B:$B,$A:$A,A2195)),MONTH(_xlfn.MINIFS($B:$B,$A:$A,A2195)),1))</f>
        <v/>
      </c>
      <c r="E2195" s="10" t="str">
        <f aca="false">IF(A2195="","",DATE(YEAR(B2195),MONTH(B2195),1))</f>
        <v/>
      </c>
      <c r="F2195" s="4" t="str">
        <f aca="false">IF(A2195="","",(YEAR(E2195)-YEAR(D2195))*12+MONTH(E2195)-MONTH(D2195))</f>
        <v/>
      </c>
      <c r="G2195" s="4" t="str">
        <f aca="false">IF(A2195="","",IF(COUNTIFS($A$2:A2195,A2195,$F$2:F2195,F2195)=1,1,0))</f>
        <v/>
      </c>
    </row>
    <row r="2196" customFormat="false" ht="15" hidden="false" customHeight="false" outlineLevel="0" collapsed="false">
      <c r="A2196" s="11"/>
      <c r="B2196" s="11"/>
      <c r="C2196" s="11"/>
      <c r="D2196" s="10" t="str">
        <f aca="false">IF(A2196="","",DATE(YEAR(_xlfn.MINIFS($B:$B,$A:$A,A2196)),MONTH(_xlfn.MINIFS($B:$B,$A:$A,A2196)),1))</f>
        <v/>
      </c>
      <c r="E2196" s="10" t="str">
        <f aca="false">IF(A2196="","",DATE(YEAR(B2196),MONTH(B2196),1))</f>
        <v/>
      </c>
      <c r="F2196" s="4" t="str">
        <f aca="false">IF(A2196="","",(YEAR(E2196)-YEAR(D2196))*12+MONTH(E2196)-MONTH(D2196))</f>
        <v/>
      </c>
      <c r="G2196" s="4" t="str">
        <f aca="false">IF(A2196="","",IF(COUNTIFS($A$2:A2196,A2196,$F$2:F2196,F2196)=1,1,0))</f>
        <v/>
      </c>
    </row>
    <row r="2197" customFormat="false" ht="15" hidden="false" customHeight="false" outlineLevel="0" collapsed="false">
      <c r="A2197" s="11"/>
      <c r="B2197" s="11"/>
      <c r="C2197" s="11"/>
      <c r="D2197" s="10" t="str">
        <f aca="false">IF(A2197="","",DATE(YEAR(_xlfn.MINIFS($B:$B,$A:$A,A2197)),MONTH(_xlfn.MINIFS($B:$B,$A:$A,A2197)),1))</f>
        <v/>
      </c>
      <c r="E2197" s="10" t="str">
        <f aca="false">IF(A2197="","",DATE(YEAR(B2197),MONTH(B2197),1))</f>
        <v/>
      </c>
      <c r="F2197" s="4" t="str">
        <f aca="false">IF(A2197="","",(YEAR(E2197)-YEAR(D2197))*12+MONTH(E2197)-MONTH(D2197))</f>
        <v/>
      </c>
      <c r="G2197" s="4" t="str">
        <f aca="false">IF(A2197="","",IF(COUNTIFS($A$2:A2197,A2197,$F$2:F2197,F2197)=1,1,0))</f>
        <v/>
      </c>
    </row>
    <row r="2198" customFormat="false" ht="15" hidden="false" customHeight="false" outlineLevel="0" collapsed="false">
      <c r="A2198" s="11"/>
      <c r="B2198" s="11"/>
      <c r="C2198" s="11"/>
      <c r="D2198" s="10" t="str">
        <f aca="false">IF(A2198="","",DATE(YEAR(_xlfn.MINIFS($B:$B,$A:$A,A2198)),MONTH(_xlfn.MINIFS($B:$B,$A:$A,A2198)),1))</f>
        <v/>
      </c>
      <c r="E2198" s="10" t="str">
        <f aca="false">IF(A2198="","",DATE(YEAR(B2198),MONTH(B2198),1))</f>
        <v/>
      </c>
      <c r="F2198" s="4" t="str">
        <f aca="false">IF(A2198="","",(YEAR(E2198)-YEAR(D2198))*12+MONTH(E2198)-MONTH(D2198))</f>
        <v/>
      </c>
      <c r="G2198" s="4" t="str">
        <f aca="false">IF(A2198="","",IF(COUNTIFS($A$2:A2198,A2198,$F$2:F2198,F2198)=1,1,0))</f>
        <v/>
      </c>
    </row>
    <row r="2199" customFormat="false" ht="15" hidden="false" customHeight="false" outlineLevel="0" collapsed="false">
      <c r="A2199" s="11"/>
      <c r="B2199" s="11"/>
      <c r="C2199" s="11"/>
      <c r="D2199" s="10" t="str">
        <f aca="false">IF(A2199="","",DATE(YEAR(_xlfn.MINIFS($B:$B,$A:$A,A2199)),MONTH(_xlfn.MINIFS($B:$B,$A:$A,A2199)),1))</f>
        <v/>
      </c>
      <c r="E2199" s="10" t="str">
        <f aca="false">IF(A2199="","",DATE(YEAR(B2199),MONTH(B2199),1))</f>
        <v/>
      </c>
      <c r="F2199" s="4" t="str">
        <f aca="false">IF(A2199="","",(YEAR(E2199)-YEAR(D2199))*12+MONTH(E2199)-MONTH(D2199))</f>
        <v/>
      </c>
      <c r="G2199" s="4" t="str">
        <f aca="false">IF(A2199="","",IF(COUNTIFS($A$2:A2199,A2199,$F$2:F2199,F2199)=1,1,0))</f>
        <v/>
      </c>
    </row>
    <row r="2200" customFormat="false" ht="15" hidden="false" customHeight="false" outlineLevel="0" collapsed="false">
      <c r="A2200" s="11"/>
      <c r="B2200" s="11"/>
      <c r="C2200" s="11"/>
      <c r="D2200" s="10" t="str">
        <f aca="false">IF(A2200="","",DATE(YEAR(_xlfn.MINIFS($B:$B,$A:$A,A2200)),MONTH(_xlfn.MINIFS($B:$B,$A:$A,A2200)),1))</f>
        <v/>
      </c>
      <c r="E2200" s="10" t="str">
        <f aca="false">IF(A2200="","",DATE(YEAR(B2200),MONTH(B2200),1))</f>
        <v/>
      </c>
      <c r="F2200" s="4" t="str">
        <f aca="false">IF(A2200="","",(YEAR(E2200)-YEAR(D2200))*12+MONTH(E2200)-MONTH(D2200))</f>
        <v/>
      </c>
      <c r="G2200" s="4" t="str">
        <f aca="false">IF(A2200="","",IF(COUNTIFS($A$2:A2200,A2200,$F$2:F2200,F2200)=1,1,0))</f>
        <v/>
      </c>
    </row>
    <row r="2201" customFormat="false" ht="15" hidden="false" customHeight="false" outlineLevel="0" collapsed="false">
      <c r="A2201" s="11"/>
      <c r="B2201" s="11"/>
      <c r="C2201" s="11"/>
      <c r="D2201" s="10" t="str">
        <f aca="false">IF(A2201="","",DATE(YEAR(_xlfn.MINIFS($B:$B,$A:$A,A2201)),MONTH(_xlfn.MINIFS($B:$B,$A:$A,A2201)),1))</f>
        <v/>
      </c>
      <c r="E2201" s="10" t="str">
        <f aca="false">IF(A2201="","",DATE(YEAR(B2201),MONTH(B2201),1))</f>
        <v/>
      </c>
      <c r="F2201" s="4" t="str">
        <f aca="false">IF(A2201="","",(YEAR(E2201)-YEAR(D2201))*12+MONTH(E2201)-MONTH(D2201))</f>
        <v/>
      </c>
      <c r="G2201" s="4" t="str">
        <f aca="false">IF(A2201="","",IF(COUNTIFS($A$2:A2201,A2201,$F$2:F2201,F2201)=1,1,0))</f>
        <v/>
      </c>
    </row>
    <row r="2202" customFormat="false" ht="15" hidden="false" customHeight="false" outlineLevel="0" collapsed="false">
      <c r="A2202" s="11"/>
      <c r="B2202" s="11"/>
      <c r="C2202" s="11"/>
      <c r="D2202" s="10" t="str">
        <f aca="false">IF(A2202="","",DATE(YEAR(_xlfn.MINIFS($B:$B,$A:$A,A2202)),MONTH(_xlfn.MINIFS($B:$B,$A:$A,A2202)),1))</f>
        <v/>
      </c>
      <c r="E2202" s="10" t="str">
        <f aca="false">IF(A2202="","",DATE(YEAR(B2202),MONTH(B2202),1))</f>
        <v/>
      </c>
      <c r="F2202" s="4" t="str">
        <f aca="false">IF(A2202="","",(YEAR(E2202)-YEAR(D2202))*12+MONTH(E2202)-MONTH(D2202))</f>
        <v/>
      </c>
      <c r="G2202" s="4" t="str">
        <f aca="false">IF(A2202="","",IF(COUNTIFS($A$2:A2202,A2202,$F$2:F2202,F2202)=1,1,0))</f>
        <v/>
      </c>
    </row>
    <row r="2203" customFormat="false" ht="15" hidden="false" customHeight="false" outlineLevel="0" collapsed="false">
      <c r="A2203" s="11"/>
      <c r="B2203" s="11"/>
      <c r="C2203" s="11"/>
      <c r="D2203" s="10" t="str">
        <f aca="false">IF(A2203="","",DATE(YEAR(_xlfn.MINIFS($B:$B,$A:$A,A2203)),MONTH(_xlfn.MINIFS($B:$B,$A:$A,A2203)),1))</f>
        <v/>
      </c>
      <c r="E2203" s="10" t="str">
        <f aca="false">IF(A2203="","",DATE(YEAR(B2203),MONTH(B2203),1))</f>
        <v/>
      </c>
      <c r="F2203" s="4" t="str">
        <f aca="false">IF(A2203="","",(YEAR(E2203)-YEAR(D2203))*12+MONTH(E2203)-MONTH(D2203))</f>
        <v/>
      </c>
      <c r="G2203" s="4" t="str">
        <f aca="false">IF(A2203="","",IF(COUNTIFS($A$2:A2203,A2203,$F$2:F2203,F2203)=1,1,0))</f>
        <v/>
      </c>
    </row>
    <row r="2204" customFormat="false" ht="15" hidden="false" customHeight="false" outlineLevel="0" collapsed="false">
      <c r="A2204" s="11"/>
      <c r="B2204" s="11"/>
      <c r="C2204" s="11"/>
      <c r="D2204" s="10" t="str">
        <f aca="false">IF(A2204="","",DATE(YEAR(_xlfn.MINIFS($B:$B,$A:$A,A2204)),MONTH(_xlfn.MINIFS($B:$B,$A:$A,A2204)),1))</f>
        <v/>
      </c>
      <c r="E2204" s="10" t="str">
        <f aca="false">IF(A2204="","",DATE(YEAR(B2204),MONTH(B2204),1))</f>
        <v/>
      </c>
      <c r="F2204" s="4" t="str">
        <f aca="false">IF(A2204="","",(YEAR(E2204)-YEAR(D2204))*12+MONTH(E2204)-MONTH(D2204))</f>
        <v/>
      </c>
      <c r="G2204" s="4" t="str">
        <f aca="false">IF(A2204="","",IF(COUNTIFS($A$2:A2204,A2204,$F$2:F2204,F2204)=1,1,0))</f>
        <v/>
      </c>
    </row>
    <row r="2205" customFormat="false" ht="15" hidden="false" customHeight="false" outlineLevel="0" collapsed="false">
      <c r="A2205" s="11"/>
      <c r="B2205" s="11"/>
      <c r="C2205" s="11"/>
      <c r="D2205" s="10" t="str">
        <f aca="false">IF(A2205="","",DATE(YEAR(_xlfn.MINIFS($B:$B,$A:$A,A2205)),MONTH(_xlfn.MINIFS($B:$B,$A:$A,A2205)),1))</f>
        <v/>
      </c>
      <c r="E2205" s="10" t="str">
        <f aca="false">IF(A2205="","",DATE(YEAR(B2205),MONTH(B2205),1))</f>
        <v/>
      </c>
      <c r="F2205" s="4" t="str">
        <f aca="false">IF(A2205="","",(YEAR(E2205)-YEAR(D2205))*12+MONTH(E2205)-MONTH(D2205))</f>
        <v/>
      </c>
      <c r="G2205" s="4" t="str">
        <f aca="false">IF(A2205="","",IF(COUNTIFS($A$2:A2205,A2205,$F$2:F2205,F2205)=1,1,0))</f>
        <v/>
      </c>
    </row>
    <row r="2206" customFormat="false" ht="15" hidden="false" customHeight="false" outlineLevel="0" collapsed="false">
      <c r="A2206" s="11"/>
      <c r="B2206" s="11"/>
      <c r="C2206" s="11"/>
      <c r="D2206" s="10" t="str">
        <f aca="false">IF(A2206="","",DATE(YEAR(_xlfn.MINIFS($B:$B,$A:$A,A2206)),MONTH(_xlfn.MINIFS($B:$B,$A:$A,A2206)),1))</f>
        <v/>
      </c>
      <c r="E2206" s="10" t="str">
        <f aca="false">IF(A2206="","",DATE(YEAR(B2206),MONTH(B2206),1))</f>
        <v/>
      </c>
      <c r="F2206" s="4" t="str">
        <f aca="false">IF(A2206="","",(YEAR(E2206)-YEAR(D2206))*12+MONTH(E2206)-MONTH(D2206))</f>
        <v/>
      </c>
      <c r="G2206" s="4" t="str">
        <f aca="false">IF(A2206="","",IF(COUNTIFS($A$2:A2206,A2206,$F$2:F2206,F2206)=1,1,0))</f>
        <v/>
      </c>
    </row>
    <row r="2207" customFormat="false" ht="15" hidden="false" customHeight="false" outlineLevel="0" collapsed="false">
      <c r="A2207" s="11"/>
      <c r="B2207" s="11"/>
      <c r="C2207" s="11"/>
      <c r="D2207" s="10" t="str">
        <f aca="false">IF(A2207="","",DATE(YEAR(_xlfn.MINIFS($B:$B,$A:$A,A2207)),MONTH(_xlfn.MINIFS($B:$B,$A:$A,A2207)),1))</f>
        <v/>
      </c>
      <c r="E2207" s="10" t="str">
        <f aca="false">IF(A2207="","",DATE(YEAR(B2207),MONTH(B2207),1))</f>
        <v/>
      </c>
      <c r="F2207" s="4" t="str">
        <f aca="false">IF(A2207="","",(YEAR(E2207)-YEAR(D2207))*12+MONTH(E2207)-MONTH(D2207))</f>
        <v/>
      </c>
      <c r="G2207" s="4" t="str">
        <f aca="false">IF(A2207="","",IF(COUNTIFS($A$2:A2207,A2207,$F$2:F2207,F2207)=1,1,0))</f>
        <v/>
      </c>
    </row>
    <row r="2208" customFormat="false" ht="15" hidden="false" customHeight="false" outlineLevel="0" collapsed="false">
      <c r="A2208" s="11"/>
      <c r="B2208" s="11"/>
      <c r="C2208" s="11"/>
      <c r="D2208" s="10" t="str">
        <f aca="false">IF(A2208="","",DATE(YEAR(_xlfn.MINIFS($B:$B,$A:$A,A2208)),MONTH(_xlfn.MINIFS($B:$B,$A:$A,A2208)),1))</f>
        <v/>
      </c>
      <c r="E2208" s="10" t="str">
        <f aca="false">IF(A2208="","",DATE(YEAR(B2208),MONTH(B2208),1))</f>
        <v/>
      </c>
      <c r="F2208" s="4" t="str">
        <f aca="false">IF(A2208="","",(YEAR(E2208)-YEAR(D2208))*12+MONTH(E2208)-MONTH(D2208))</f>
        <v/>
      </c>
      <c r="G2208" s="4" t="str">
        <f aca="false">IF(A2208="","",IF(COUNTIFS($A$2:A2208,A2208,$F$2:F2208,F2208)=1,1,0))</f>
        <v/>
      </c>
    </row>
    <row r="2209" customFormat="false" ht="15" hidden="false" customHeight="false" outlineLevel="0" collapsed="false">
      <c r="A2209" s="11"/>
      <c r="B2209" s="11"/>
      <c r="C2209" s="11"/>
      <c r="D2209" s="10" t="str">
        <f aca="false">IF(A2209="","",DATE(YEAR(_xlfn.MINIFS($B:$B,$A:$A,A2209)),MONTH(_xlfn.MINIFS($B:$B,$A:$A,A2209)),1))</f>
        <v/>
      </c>
      <c r="E2209" s="10" t="str">
        <f aca="false">IF(A2209="","",DATE(YEAR(B2209),MONTH(B2209),1))</f>
        <v/>
      </c>
      <c r="F2209" s="4" t="str">
        <f aca="false">IF(A2209="","",(YEAR(E2209)-YEAR(D2209))*12+MONTH(E2209)-MONTH(D2209))</f>
        <v/>
      </c>
      <c r="G2209" s="4" t="str">
        <f aca="false">IF(A2209="","",IF(COUNTIFS($A$2:A2209,A2209,$F$2:F2209,F2209)=1,1,0))</f>
        <v/>
      </c>
    </row>
    <row r="2210" customFormat="false" ht="15" hidden="false" customHeight="false" outlineLevel="0" collapsed="false">
      <c r="A2210" s="11"/>
      <c r="B2210" s="11"/>
      <c r="C2210" s="11"/>
      <c r="D2210" s="10" t="str">
        <f aca="false">IF(A2210="","",DATE(YEAR(_xlfn.MINIFS($B:$B,$A:$A,A2210)),MONTH(_xlfn.MINIFS($B:$B,$A:$A,A2210)),1))</f>
        <v/>
      </c>
      <c r="E2210" s="10" t="str">
        <f aca="false">IF(A2210="","",DATE(YEAR(B2210),MONTH(B2210),1))</f>
        <v/>
      </c>
      <c r="F2210" s="4" t="str">
        <f aca="false">IF(A2210="","",(YEAR(E2210)-YEAR(D2210))*12+MONTH(E2210)-MONTH(D2210))</f>
        <v/>
      </c>
      <c r="G2210" s="4" t="str">
        <f aca="false">IF(A2210="","",IF(COUNTIFS($A$2:A2210,A2210,$F$2:F2210,F2210)=1,1,0))</f>
        <v/>
      </c>
    </row>
    <row r="2211" customFormat="false" ht="15" hidden="false" customHeight="false" outlineLevel="0" collapsed="false">
      <c r="A2211" s="11"/>
      <c r="B2211" s="11"/>
      <c r="C2211" s="11"/>
      <c r="D2211" s="10" t="str">
        <f aca="false">IF(A2211="","",DATE(YEAR(_xlfn.MINIFS($B:$B,$A:$A,A2211)),MONTH(_xlfn.MINIFS($B:$B,$A:$A,A2211)),1))</f>
        <v/>
      </c>
      <c r="E2211" s="10" t="str">
        <f aca="false">IF(A2211="","",DATE(YEAR(B2211),MONTH(B2211),1))</f>
        <v/>
      </c>
      <c r="F2211" s="4" t="str">
        <f aca="false">IF(A2211="","",(YEAR(E2211)-YEAR(D2211))*12+MONTH(E2211)-MONTH(D2211))</f>
        <v/>
      </c>
      <c r="G2211" s="4" t="str">
        <f aca="false">IF(A2211="","",IF(COUNTIFS($A$2:A2211,A2211,$F$2:F2211,F2211)=1,1,0))</f>
        <v/>
      </c>
    </row>
    <row r="2212" customFormat="false" ht="15" hidden="false" customHeight="false" outlineLevel="0" collapsed="false">
      <c r="A2212" s="11"/>
      <c r="B2212" s="11"/>
      <c r="C2212" s="11"/>
      <c r="D2212" s="10" t="str">
        <f aca="false">IF(A2212="","",DATE(YEAR(_xlfn.MINIFS($B:$B,$A:$A,A2212)),MONTH(_xlfn.MINIFS($B:$B,$A:$A,A2212)),1))</f>
        <v/>
      </c>
      <c r="E2212" s="10" t="str">
        <f aca="false">IF(A2212="","",DATE(YEAR(B2212),MONTH(B2212),1))</f>
        <v/>
      </c>
      <c r="F2212" s="4" t="str">
        <f aca="false">IF(A2212="","",(YEAR(E2212)-YEAR(D2212))*12+MONTH(E2212)-MONTH(D2212))</f>
        <v/>
      </c>
      <c r="G2212" s="4" t="str">
        <f aca="false">IF(A2212="","",IF(COUNTIFS($A$2:A2212,A2212,$F$2:F2212,F2212)=1,1,0))</f>
        <v/>
      </c>
    </row>
    <row r="2213" customFormat="false" ht="15" hidden="false" customHeight="false" outlineLevel="0" collapsed="false">
      <c r="A2213" s="11"/>
      <c r="B2213" s="11"/>
      <c r="C2213" s="11"/>
      <c r="D2213" s="10" t="str">
        <f aca="false">IF(A2213="","",DATE(YEAR(_xlfn.MINIFS($B:$B,$A:$A,A2213)),MONTH(_xlfn.MINIFS($B:$B,$A:$A,A2213)),1))</f>
        <v/>
      </c>
      <c r="E2213" s="10" t="str">
        <f aca="false">IF(A2213="","",DATE(YEAR(B2213),MONTH(B2213),1))</f>
        <v/>
      </c>
      <c r="F2213" s="4" t="str">
        <f aca="false">IF(A2213="","",(YEAR(E2213)-YEAR(D2213))*12+MONTH(E2213)-MONTH(D2213))</f>
        <v/>
      </c>
      <c r="G2213" s="4" t="str">
        <f aca="false">IF(A2213="","",IF(COUNTIFS($A$2:A2213,A2213,$F$2:F2213,F2213)=1,1,0))</f>
        <v/>
      </c>
    </row>
    <row r="2214" customFormat="false" ht="15" hidden="false" customHeight="false" outlineLevel="0" collapsed="false">
      <c r="A2214" s="11"/>
      <c r="B2214" s="11"/>
      <c r="C2214" s="11"/>
      <c r="D2214" s="10" t="str">
        <f aca="false">IF(A2214="","",DATE(YEAR(_xlfn.MINIFS($B:$B,$A:$A,A2214)),MONTH(_xlfn.MINIFS($B:$B,$A:$A,A2214)),1))</f>
        <v/>
      </c>
      <c r="E2214" s="10" t="str">
        <f aca="false">IF(A2214="","",DATE(YEAR(B2214),MONTH(B2214),1))</f>
        <v/>
      </c>
      <c r="F2214" s="4" t="str">
        <f aca="false">IF(A2214="","",(YEAR(E2214)-YEAR(D2214))*12+MONTH(E2214)-MONTH(D2214))</f>
        <v/>
      </c>
      <c r="G2214" s="4" t="str">
        <f aca="false">IF(A2214="","",IF(COUNTIFS($A$2:A2214,A2214,$F$2:F2214,F2214)=1,1,0))</f>
        <v/>
      </c>
    </row>
    <row r="2215" customFormat="false" ht="15" hidden="false" customHeight="false" outlineLevel="0" collapsed="false">
      <c r="A2215" s="11"/>
      <c r="B2215" s="11"/>
      <c r="C2215" s="11"/>
      <c r="D2215" s="10" t="str">
        <f aca="false">IF(A2215="","",DATE(YEAR(_xlfn.MINIFS($B:$B,$A:$A,A2215)),MONTH(_xlfn.MINIFS($B:$B,$A:$A,A2215)),1))</f>
        <v/>
      </c>
      <c r="E2215" s="10" t="str">
        <f aca="false">IF(A2215="","",DATE(YEAR(B2215),MONTH(B2215),1))</f>
        <v/>
      </c>
      <c r="F2215" s="4" t="str">
        <f aca="false">IF(A2215="","",(YEAR(E2215)-YEAR(D2215))*12+MONTH(E2215)-MONTH(D2215))</f>
        <v/>
      </c>
      <c r="G2215" s="4" t="str">
        <f aca="false">IF(A2215="","",IF(COUNTIFS($A$2:A2215,A2215,$F$2:F2215,F2215)=1,1,0))</f>
        <v/>
      </c>
    </row>
    <row r="2216" customFormat="false" ht="15" hidden="false" customHeight="false" outlineLevel="0" collapsed="false">
      <c r="A2216" s="11"/>
      <c r="B2216" s="11"/>
      <c r="C2216" s="11"/>
      <c r="D2216" s="10" t="str">
        <f aca="false">IF(A2216="","",DATE(YEAR(_xlfn.MINIFS($B:$B,$A:$A,A2216)),MONTH(_xlfn.MINIFS($B:$B,$A:$A,A2216)),1))</f>
        <v/>
      </c>
      <c r="E2216" s="10" t="str">
        <f aca="false">IF(A2216="","",DATE(YEAR(B2216),MONTH(B2216),1))</f>
        <v/>
      </c>
      <c r="F2216" s="4" t="str">
        <f aca="false">IF(A2216="","",(YEAR(E2216)-YEAR(D2216))*12+MONTH(E2216)-MONTH(D2216))</f>
        <v/>
      </c>
      <c r="G2216" s="4" t="str">
        <f aca="false">IF(A2216="","",IF(COUNTIFS($A$2:A2216,A2216,$F$2:F2216,F2216)=1,1,0))</f>
        <v/>
      </c>
    </row>
    <row r="2217" customFormat="false" ht="15" hidden="false" customHeight="false" outlineLevel="0" collapsed="false">
      <c r="A2217" s="11"/>
      <c r="B2217" s="11"/>
      <c r="C2217" s="11"/>
      <c r="D2217" s="10" t="str">
        <f aca="false">IF(A2217="","",DATE(YEAR(_xlfn.MINIFS($B:$B,$A:$A,A2217)),MONTH(_xlfn.MINIFS($B:$B,$A:$A,A2217)),1))</f>
        <v/>
      </c>
      <c r="E2217" s="10" t="str">
        <f aca="false">IF(A2217="","",DATE(YEAR(B2217),MONTH(B2217),1))</f>
        <v/>
      </c>
      <c r="F2217" s="4" t="str">
        <f aca="false">IF(A2217="","",(YEAR(E2217)-YEAR(D2217))*12+MONTH(E2217)-MONTH(D2217))</f>
        <v/>
      </c>
      <c r="G2217" s="4" t="str">
        <f aca="false">IF(A2217="","",IF(COUNTIFS($A$2:A2217,A2217,$F$2:F2217,F2217)=1,1,0))</f>
        <v/>
      </c>
    </row>
    <row r="2218" customFormat="false" ht="15" hidden="false" customHeight="false" outlineLevel="0" collapsed="false">
      <c r="A2218" s="11"/>
      <c r="B2218" s="11"/>
      <c r="C2218" s="11"/>
      <c r="D2218" s="10" t="str">
        <f aca="false">IF(A2218="","",DATE(YEAR(_xlfn.MINIFS($B:$B,$A:$A,A2218)),MONTH(_xlfn.MINIFS($B:$B,$A:$A,A2218)),1))</f>
        <v/>
      </c>
      <c r="E2218" s="10" t="str">
        <f aca="false">IF(A2218="","",DATE(YEAR(B2218),MONTH(B2218),1))</f>
        <v/>
      </c>
      <c r="F2218" s="4" t="str">
        <f aca="false">IF(A2218="","",(YEAR(E2218)-YEAR(D2218))*12+MONTH(E2218)-MONTH(D2218))</f>
        <v/>
      </c>
      <c r="G2218" s="4" t="str">
        <f aca="false">IF(A2218="","",IF(COUNTIFS($A$2:A2218,A2218,$F$2:F2218,F2218)=1,1,0))</f>
        <v/>
      </c>
    </row>
    <row r="2219" customFormat="false" ht="15" hidden="false" customHeight="false" outlineLevel="0" collapsed="false">
      <c r="A2219" s="11"/>
      <c r="B2219" s="11"/>
      <c r="C2219" s="11"/>
      <c r="D2219" s="10" t="str">
        <f aca="false">IF(A2219="","",DATE(YEAR(_xlfn.MINIFS($B:$B,$A:$A,A2219)),MONTH(_xlfn.MINIFS($B:$B,$A:$A,A2219)),1))</f>
        <v/>
      </c>
      <c r="E2219" s="10" t="str">
        <f aca="false">IF(A2219="","",DATE(YEAR(B2219),MONTH(B2219),1))</f>
        <v/>
      </c>
      <c r="F2219" s="4" t="str">
        <f aca="false">IF(A2219="","",(YEAR(E2219)-YEAR(D2219))*12+MONTH(E2219)-MONTH(D2219))</f>
        <v/>
      </c>
      <c r="G2219" s="4" t="str">
        <f aca="false">IF(A2219="","",IF(COUNTIFS($A$2:A2219,A2219,$F$2:F2219,F2219)=1,1,0))</f>
        <v/>
      </c>
    </row>
    <row r="2220" customFormat="false" ht="15" hidden="false" customHeight="false" outlineLevel="0" collapsed="false">
      <c r="A2220" s="11"/>
      <c r="B2220" s="11"/>
      <c r="C2220" s="11"/>
      <c r="D2220" s="10" t="str">
        <f aca="false">IF(A2220="","",DATE(YEAR(_xlfn.MINIFS($B:$B,$A:$A,A2220)),MONTH(_xlfn.MINIFS($B:$B,$A:$A,A2220)),1))</f>
        <v/>
      </c>
      <c r="E2220" s="10" t="str">
        <f aca="false">IF(A2220="","",DATE(YEAR(B2220),MONTH(B2220),1))</f>
        <v/>
      </c>
      <c r="F2220" s="4" t="str">
        <f aca="false">IF(A2220="","",(YEAR(E2220)-YEAR(D2220))*12+MONTH(E2220)-MONTH(D2220))</f>
        <v/>
      </c>
      <c r="G2220" s="4" t="str">
        <f aca="false">IF(A2220="","",IF(COUNTIFS($A$2:A2220,A2220,$F$2:F2220,F2220)=1,1,0))</f>
        <v/>
      </c>
    </row>
    <row r="2221" customFormat="false" ht="15" hidden="false" customHeight="false" outlineLevel="0" collapsed="false">
      <c r="A2221" s="11"/>
      <c r="B2221" s="11"/>
      <c r="C2221" s="11"/>
      <c r="D2221" s="10" t="str">
        <f aca="false">IF(A2221="","",DATE(YEAR(_xlfn.MINIFS($B:$B,$A:$A,A2221)),MONTH(_xlfn.MINIFS($B:$B,$A:$A,A2221)),1))</f>
        <v/>
      </c>
      <c r="E2221" s="10" t="str">
        <f aca="false">IF(A2221="","",DATE(YEAR(B2221),MONTH(B2221),1))</f>
        <v/>
      </c>
      <c r="F2221" s="4" t="str">
        <f aca="false">IF(A2221="","",(YEAR(E2221)-YEAR(D2221))*12+MONTH(E2221)-MONTH(D2221))</f>
        <v/>
      </c>
      <c r="G2221" s="4" t="str">
        <f aca="false">IF(A2221="","",IF(COUNTIFS($A$2:A2221,A2221,$F$2:F2221,F2221)=1,1,0))</f>
        <v/>
      </c>
    </row>
    <row r="2222" customFormat="false" ht="15" hidden="false" customHeight="false" outlineLevel="0" collapsed="false">
      <c r="A2222" s="11"/>
      <c r="B2222" s="11"/>
      <c r="C2222" s="11"/>
      <c r="D2222" s="10" t="str">
        <f aca="false">IF(A2222="","",DATE(YEAR(_xlfn.MINIFS($B:$B,$A:$A,A2222)),MONTH(_xlfn.MINIFS($B:$B,$A:$A,A2222)),1))</f>
        <v/>
      </c>
      <c r="E2222" s="10" t="str">
        <f aca="false">IF(A2222="","",DATE(YEAR(B2222),MONTH(B2222),1))</f>
        <v/>
      </c>
      <c r="F2222" s="4" t="str">
        <f aca="false">IF(A2222="","",(YEAR(E2222)-YEAR(D2222))*12+MONTH(E2222)-MONTH(D2222))</f>
        <v/>
      </c>
      <c r="G2222" s="4" t="str">
        <f aca="false">IF(A2222="","",IF(COUNTIFS($A$2:A2222,A2222,$F$2:F2222,F2222)=1,1,0))</f>
        <v/>
      </c>
    </row>
    <row r="2223" customFormat="false" ht="15" hidden="false" customHeight="false" outlineLevel="0" collapsed="false">
      <c r="A2223" s="11"/>
      <c r="B2223" s="11"/>
      <c r="C2223" s="11"/>
      <c r="D2223" s="10" t="str">
        <f aca="false">IF(A2223="","",DATE(YEAR(_xlfn.MINIFS($B:$B,$A:$A,A2223)),MONTH(_xlfn.MINIFS($B:$B,$A:$A,A2223)),1))</f>
        <v/>
      </c>
      <c r="E2223" s="10" t="str">
        <f aca="false">IF(A2223="","",DATE(YEAR(B2223),MONTH(B2223),1))</f>
        <v/>
      </c>
      <c r="F2223" s="4" t="str">
        <f aca="false">IF(A2223="","",(YEAR(E2223)-YEAR(D2223))*12+MONTH(E2223)-MONTH(D2223))</f>
        <v/>
      </c>
      <c r="G2223" s="4" t="str">
        <f aca="false">IF(A2223="","",IF(COUNTIFS($A$2:A2223,A2223,$F$2:F2223,F2223)=1,1,0))</f>
        <v/>
      </c>
    </row>
    <row r="2224" customFormat="false" ht="15" hidden="false" customHeight="false" outlineLevel="0" collapsed="false">
      <c r="A2224" s="11"/>
      <c r="B2224" s="11"/>
      <c r="C2224" s="11"/>
      <c r="D2224" s="10" t="str">
        <f aca="false">IF(A2224="","",DATE(YEAR(_xlfn.MINIFS($B:$B,$A:$A,A2224)),MONTH(_xlfn.MINIFS($B:$B,$A:$A,A2224)),1))</f>
        <v/>
      </c>
      <c r="E2224" s="10" t="str">
        <f aca="false">IF(A2224="","",DATE(YEAR(B2224),MONTH(B2224),1))</f>
        <v/>
      </c>
      <c r="F2224" s="4" t="str">
        <f aca="false">IF(A2224="","",(YEAR(E2224)-YEAR(D2224))*12+MONTH(E2224)-MONTH(D2224))</f>
        <v/>
      </c>
      <c r="G2224" s="4" t="str">
        <f aca="false">IF(A2224="","",IF(COUNTIFS($A$2:A2224,A2224,$F$2:F2224,F2224)=1,1,0))</f>
        <v/>
      </c>
    </row>
    <row r="2225" customFormat="false" ht="15" hidden="false" customHeight="false" outlineLevel="0" collapsed="false">
      <c r="A2225" s="11"/>
      <c r="B2225" s="11"/>
      <c r="C2225" s="11"/>
      <c r="D2225" s="10" t="str">
        <f aca="false">IF(A2225="","",DATE(YEAR(_xlfn.MINIFS($B:$B,$A:$A,A2225)),MONTH(_xlfn.MINIFS($B:$B,$A:$A,A2225)),1))</f>
        <v/>
      </c>
      <c r="E2225" s="10" t="str">
        <f aca="false">IF(A2225="","",DATE(YEAR(B2225),MONTH(B2225),1))</f>
        <v/>
      </c>
      <c r="F2225" s="4" t="str">
        <f aca="false">IF(A2225="","",(YEAR(E2225)-YEAR(D2225))*12+MONTH(E2225)-MONTH(D2225))</f>
        <v/>
      </c>
      <c r="G2225" s="4" t="str">
        <f aca="false">IF(A2225="","",IF(COUNTIFS($A$2:A2225,A2225,$F$2:F2225,F2225)=1,1,0))</f>
        <v/>
      </c>
    </row>
    <row r="2226" customFormat="false" ht="15" hidden="false" customHeight="false" outlineLevel="0" collapsed="false">
      <c r="A2226" s="11"/>
      <c r="B2226" s="11"/>
      <c r="C2226" s="11"/>
      <c r="D2226" s="10" t="str">
        <f aca="false">IF(A2226="","",DATE(YEAR(_xlfn.MINIFS($B:$B,$A:$A,A2226)),MONTH(_xlfn.MINIFS($B:$B,$A:$A,A2226)),1))</f>
        <v/>
      </c>
      <c r="E2226" s="10" t="str">
        <f aca="false">IF(A2226="","",DATE(YEAR(B2226),MONTH(B2226),1))</f>
        <v/>
      </c>
      <c r="F2226" s="4" t="str">
        <f aca="false">IF(A2226="","",(YEAR(E2226)-YEAR(D2226))*12+MONTH(E2226)-MONTH(D2226))</f>
        <v/>
      </c>
      <c r="G2226" s="4" t="str">
        <f aca="false">IF(A2226="","",IF(COUNTIFS($A$2:A2226,A2226,$F$2:F2226,F2226)=1,1,0))</f>
        <v/>
      </c>
    </row>
    <row r="2227" customFormat="false" ht="15" hidden="false" customHeight="false" outlineLevel="0" collapsed="false">
      <c r="A2227" s="11"/>
      <c r="B2227" s="11"/>
      <c r="C2227" s="11"/>
      <c r="D2227" s="10" t="str">
        <f aca="false">IF(A2227="","",DATE(YEAR(_xlfn.MINIFS($B:$B,$A:$A,A2227)),MONTH(_xlfn.MINIFS($B:$B,$A:$A,A2227)),1))</f>
        <v/>
      </c>
      <c r="E2227" s="10" t="str">
        <f aca="false">IF(A2227="","",DATE(YEAR(B2227),MONTH(B2227),1))</f>
        <v/>
      </c>
      <c r="F2227" s="4" t="str">
        <f aca="false">IF(A2227="","",(YEAR(E2227)-YEAR(D2227))*12+MONTH(E2227)-MONTH(D2227))</f>
        <v/>
      </c>
      <c r="G2227" s="4" t="str">
        <f aca="false">IF(A2227="","",IF(COUNTIFS($A$2:A2227,A2227,$F$2:F2227,F2227)=1,1,0))</f>
        <v/>
      </c>
    </row>
    <row r="2228" customFormat="false" ht="15" hidden="false" customHeight="false" outlineLevel="0" collapsed="false">
      <c r="A2228" s="11"/>
      <c r="B2228" s="11"/>
      <c r="C2228" s="11"/>
      <c r="D2228" s="10" t="str">
        <f aca="false">IF(A2228="","",DATE(YEAR(_xlfn.MINIFS($B:$B,$A:$A,A2228)),MONTH(_xlfn.MINIFS($B:$B,$A:$A,A2228)),1))</f>
        <v/>
      </c>
      <c r="E2228" s="10" t="str">
        <f aca="false">IF(A2228="","",DATE(YEAR(B2228),MONTH(B2228),1))</f>
        <v/>
      </c>
      <c r="F2228" s="4" t="str">
        <f aca="false">IF(A2228="","",(YEAR(E2228)-YEAR(D2228))*12+MONTH(E2228)-MONTH(D2228))</f>
        <v/>
      </c>
      <c r="G2228" s="4" t="str">
        <f aca="false">IF(A2228="","",IF(COUNTIFS($A$2:A2228,A2228,$F$2:F2228,F2228)=1,1,0))</f>
        <v/>
      </c>
    </row>
    <row r="2229" customFormat="false" ht="15" hidden="false" customHeight="false" outlineLevel="0" collapsed="false">
      <c r="A2229" s="11"/>
      <c r="B2229" s="11"/>
      <c r="C2229" s="11"/>
      <c r="D2229" s="10" t="str">
        <f aca="false">IF(A2229="","",DATE(YEAR(_xlfn.MINIFS($B:$B,$A:$A,A2229)),MONTH(_xlfn.MINIFS($B:$B,$A:$A,A2229)),1))</f>
        <v/>
      </c>
      <c r="E2229" s="10" t="str">
        <f aca="false">IF(A2229="","",DATE(YEAR(B2229),MONTH(B2229),1))</f>
        <v/>
      </c>
      <c r="F2229" s="4" t="str">
        <f aca="false">IF(A2229="","",(YEAR(E2229)-YEAR(D2229))*12+MONTH(E2229)-MONTH(D2229))</f>
        <v/>
      </c>
      <c r="G2229" s="4" t="str">
        <f aca="false">IF(A2229="","",IF(COUNTIFS($A$2:A2229,A2229,$F$2:F2229,F2229)=1,1,0))</f>
        <v/>
      </c>
    </row>
    <row r="2230" customFormat="false" ht="15" hidden="false" customHeight="false" outlineLevel="0" collapsed="false">
      <c r="A2230" s="11"/>
      <c r="B2230" s="11"/>
      <c r="C2230" s="11"/>
      <c r="D2230" s="10" t="str">
        <f aca="false">IF(A2230="","",DATE(YEAR(_xlfn.MINIFS($B:$B,$A:$A,A2230)),MONTH(_xlfn.MINIFS($B:$B,$A:$A,A2230)),1))</f>
        <v/>
      </c>
      <c r="E2230" s="10" t="str">
        <f aca="false">IF(A2230="","",DATE(YEAR(B2230),MONTH(B2230),1))</f>
        <v/>
      </c>
      <c r="F2230" s="4" t="str">
        <f aca="false">IF(A2230="","",(YEAR(E2230)-YEAR(D2230))*12+MONTH(E2230)-MONTH(D2230))</f>
        <v/>
      </c>
      <c r="G2230" s="4" t="str">
        <f aca="false">IF(A2230="","",IF(COUNTIFS($A$2:A2230,A2230,$F$2:F2230,F2230)=1,1,0))</f>
        <v/>
      </c>
    </row>
    <row r="2231" customFormat="false" ht="15" hidden="false" customHeight="false" outlineLevel="0" collapsed="false">
      <c r="A2231" s="11"/>
      <c r="B2231" s="11"/>
      <c r="C2231" s="11"/>
      <c r="D2231" s="10" t="str">
        <f aca="false">IF(A2231="","",DATE(YEAR(_xlfn.MINIFS($B:$B,$A:$A,A2231)),MONTH(_xlfn.MINIFS($B:$B,$A:$A,A2231)),1))</f>
        <v/>
      </c>
      <c r="E2231" s="10" t="str">
        <f aca="false">IF(A2231="","",DATE(YEAR(B2231),MONTH(B2231),1))</f>
        <v/>
      </c>
      <c r="F2231" s="4" t="str">
        <f aca="false">IF(A2231="","",(YEAR(E2231)-YEAR(D2231))*12+MONTH(E2231)-MONTH(D2231))</f>
        <v/>
      </c>
      <c r="G2231" s="4" t="str">
        <f aca="false">IF(A2231="","",IF(COUNTIFS($A$2:A2231,A2231,$F$2:F2231,F2231)=1,1,0))</f>
        <v/>
      </c>
    </row>
    <row r="2232" customFormat="false" ht="15" hidden="false" customHeight="false" outlineLevel="0" collapsed="false">
      <c r="A2232" s="11"/>
      <c r="B2232" s="11"/>
      <c r="C2232" s="11"/>
      <c r="D2232" s="10" t="str">
        <f aca="false">IF(A2232="","",DATE(YEAR(_xlfn.MINIFS($B:$B,$A:$A,A2232)),MONTH(_xlfn.MINIFS($B:$B,$A:$A,A2232)),1))</f>
        <v/>
      </c>
      <c r="E2232" s="10" t="str">
        <f aca="false">IF(A2232="","",DATE(YEAR(B2232),MONTH(B2232),1))</f>
        <v/>
      </c>
      <c r="F2232" s="4" t="str">
        <f aca="false">IF(A2232="","",(YEAR(E2232)-YEAR(D2232))*12+MONTH(E2232)-MONTH(D2232))</f>
        <v/>
      </c>
      <c r="G2232" s="4" t="str">
        <f aca="false">IF(A2232="","",IF(COUNTIFS($A$2:A2232,A2232,$F$2:F2232,F2232)=1,1,0))</f>
        <v/>
      </c>
    </row>
    <row r="2233" customFormat="false" ht="15" hidden="false" customHeight="false" outlineLevel="0" collapsed="false">
      <c r="A2233" s="11"/>
      <c r="B2233" s="11"/>
      <c r="C2233" s="11"/>
      <c r="D2233" s="10" t="str">
        <f aca="false">IF(A2233="","",DATE(YEAR(_xlfn.MINIFS($B:$B,$A:$A,A2233)),MONTH(_xlfn.MINIFS($B:$B,$A:$A,A2233)),1))</f>
        <v/>
      </c>
      <c r="E2233" s="10" t="str">
        <f aca="false">IF(A2233="","",DATE(YEAR(B2233),MONTH(B2233),1))</f>
        <v/>
      </c>
      <c r="F2233" s="4" t="str">
        <f aca="false">IF(A2233="","",(YEAR(E2233)-YEAR(D2233))*12+MONTH(E2233)-MONTH(D2233))</f>
        <v/>
      </c>
      <c r="G2233" s="4" t="str">
        <f aca="false">IF(A2233="","",IF(COUNTIFS($A$2:A2233,A2233,$F$2:F2233,F2233)=1,1,0))</f>
        <v/>
      </c>
    </row>
    <row r="2234" customFormat="false" ht="15" hidden="false" customHeight="false" outlineLevel="0" collapsed="false">
      <c r="A2234" s="11"/>
      <c r="B2234" s="11"/>
      <c r="C2234" s="11"/>
      <c r="D2234" s="10" t="str">
        <f aca="false">IF(A2234="","",DATE(YEAR(_xlfn.MINIFS($B:$B,$A:$A,A2234)),MONTH(_xlfn.MINIFS($B:$B,$A:$A,A2234)),1))</f>
        <v/>
      </c>
      <c r="E2234" s="10" t="str">
        <f aca="false">IF(A2234="","",DATE(YEAR(B2234),MONTH(B2234),1))</f>
        <v/>
      </c>
      <c r="F2234" s="4" t="str">
        <f aca="false">IF(A2234="","",(YEAR(E2234)-YEAR(D2234))*12+MONTH(E2234)-MONTH(D2234))</f>
        <v/>
      </c>
      <c r="G2234" s="4" t="str">
        <f aca="false">IF(A2234="","",IF(COUNTIFS($A$2:A2234,A2234,$F$2:F2234,F2234)=1,1,0))</f>
        <v/>
      </c>
    </row>
    <row r="2235" customFormat="false" ht="15" hidden="false" customHeight="false" outlineLevel="0" collapsed="false">
      <c r="A2235" s="11"/>
      <c r="B2235" s="11"/>
      <c r="C2235" s="11"/>
      <c r="D2235" s="10" t="str">
        <f aca="false">IF(A2235="","",DATE(YEAR(_xlfn.MINIFS($B:$B,$A:$A,A2235)),MONTH(_xlfn.MINIFS($B:$B,$A:$A,A2235)),1))</f>
        <v/>
      </c>
      <c r="E2235" s="10" t="str">
        <f aca="false">IF(A2235="","",DATE(YEAR(B2235),MONTH(B2235),1))</f>
        <v/>
      </c>
      <c r="F2235" s="4" t="str">
        <f aca="false">IF(A2235="","",(YEAR(E2235)-YEAR(D2235))*12+MONTH(E2235)-MONTH(D2235))</f>
        <v/>
      </c>
      <c r="G2235" s="4" t="str">
        <f aca="false">IF(A2235="","",IF(COUNTIFS($A$2:A2235,A2235,$F$2:F2235,F2235)=1,1,0))</f>
        <v/>
      </c>
    </row>
    <row r="2236" customFormat="false" ht="15" hidden="false" customHeight="false" outlineLevel="0" collapsed="false">
      <c r="A2236" s="11"/>
      <c r="B2236" s="11"/>
      <c r="C2236" s="11"/>
      <c r="D2236" s="10" t="str">
        <f aca="false">IF(A2236="","",DATE(YEAR(_xlfn.MINIFS($B:$B,$A:$A,A2236)),MONTH(_xlfn.MINIFS($B:$B,$A:$A,A2236)),1))</f>
        <v/>
      </c>
      <c r="E2236" s="10" t="str">
        <f aca="false">IF(A2236="","",DATE(YEAR(B2236),MONTH(B2236),1))</f>
        <v/>
      </c>
      <c r="F2236" s="4" t="str">
        <f aca="false">IF(A2236="","",(YEAR(E2236)-YEAR(D2236))*12+MONTH(E2236)-MONTH(D2236))</f>
        <v/>
      </c>
      <c r="G2236" s="4" t="str">
        <f aca="false">IF(A2236="","",IF(COUNTIFS($A$2:A2236,A2236,$F$2:F2236,F2236)=1,1,0))</f>
        <v/>
      </c>
    </row>
    <row r="2237" customFormat="false" ht="15" hidden="false" customHeight="false" outlineLevel="0" collapsed="false">
      <c r="A2237" s="11"/>
      <c r="B2237" s="11"/>
      <c r="C2237" s="11"/>
      <c r="D2237" s="10" t="str">
        <f aca="false">IF(A2237="","",DATE(YEAR(_xlfn.MINIFS($B:$B,$A:$A,A2237)),MONTH(_xlfn.MINIFS($B:$B,$A:$A,A2237)),1))</f>
        <v/>
      </c>
      <c r="E2237" s="10" t="str">
        <f aca="false">IF(A2237="","",DATE(YEAR(B2237),MONTH(B2237),1))</f>
        <v/>
      </c>
      <c r="F2237" s="4" t="str">
        <f aca="false">IF(A2237="","",(YEAR(E2237)-YEAR(D2237))*12+MONTH(E2237)-MONTH(D2237))</f>
        <v/>
      </c>
      <c r="G2237" s="4" t="str">
        <f aca="false">IF(A2237="","",IF(COUNTIFS($A$2:A2237,A2237,$F$2:F2237,F2237)=1,1,0))</f>
        <v/>
      </c>
    </row>
    <row r="2238" customFormat="false" ht="15" hidden="false" customHeight="false" outlineLevel="0" collapsed="false">
      <c r="A2238" s="11"/>
      <c r="B2238" s="11"/>
      <c r="C2238" s="11"/>
      <c r="D2238" s="10" t="str">
        <f aca="false">IF(A2238="","",DATE(YEAR(_xlfn.MINIFS($B:$B,$A:$A,A2238)),MONTH(_xlfn.MINIFS($B:$B,$A:$A,A2238)),1))</f>
        <v/>
      </c>
      <c r="E2238" s="10" t="str">
        <f aca="false">IF(A2238="","",DATE(YEAR(B2238),MONTH(B2238),1))</f>
        <v/>
      </c>
      <c r="F2238" s="4" t="str">
        <f aca="false">IF(A2238="","",(YEAR(E2238)-YEAR(D2238))*12+MONTH(E2238)-MONTH(D2238))</f>
        <v/>
      </c>
      <c r="G2238" s="4" t="str">
        <f aca="false">IF(A2238="","",IF(COUNTIFS($A$2:A2238,A2238,$F$2:F2238,F2238)=1,1,0))</f>
        <v/>
      </c>
    </row>
    <row r="2239" customFormat="false" ht="15" hidden="false" customHeight="false" outlineLevel="0" collapsed="false">
      <c r="A2239" s="11"/>
      <c r="B2239" s="11"/>
      <c r="C2239" s="11"/>
      <c r="D2239" s="10" t="str">
        <f aca="false">IF(A2239="","",DATE(YEAR(_xlfn.MINIFS($B:$B,$A:$A,A2239)),MONTH(_xlfn.MINIFS($B:$B,$A:$A,A2239)),1))</f>
        <v/>
      </c>
      <c r="E2239" s="10" t="str">
        <f aca="false">IF(A2239="","",DATE(YEAR(B2239),MONTH(B2239),1))</f>
        <v/>
      </c>
      <c r="F2239" s="4" t="str">
        <f aca="false">IF(A2239="","",(YEAR(E2239)-YEAR(D2239))*12+MONTH(E2239)-MONTH(D2239))</f>
        <v/>
      </c>
      <c r="G2239" s="4" t="str">
        <f aca="false">IF(A2239="","",IF(COUNTIFS($A$2:A2239,A2239,$F$2:F2239,F2239)=1,1,0))</f>
        <v/>
      </c>
    </row>
    <row r="2240" customFormat="false" ht="15" hidden="false" customHeight="false" outlineLevel="0" collapsed="false">
      <c r="A2240" s="11"/>
      <c r="B2240" s="11"/>
      <c r="C2240" s="11"/>
      <c r="D2240" s="10" t="str">
        <f aca="false">IF(A2240="","",DATE(YEAR(_xlfn.MINIFS($B:$B,$A:$A,A2240)),MONTH(_xlfn.MINIFS($B:$B,$A:$A,A2240)),1))</f>
        <v/>
      </c>
      <c r="E2240" s="10" t="str">
        <f aca="false">IF(A2240="","",DATE(YEAR(B2240),MONTH(B2240),1))</f>
        <v/>
      </c>
      <c r="F2240" s="4" t="str">
        <f aca="false">IF(A2240="","",(YEAR(E2240)-YEAR(D2240))*12+MONTH(E2240)-MONTH(D2240))</f>
        <v/>
      </c>
      <c r="G2240" s="4" t="str">
        <f aca="false">IF(A2240="","",IF(COUNTIFS($A$2:A2240,A2240,$F$2:F2240,F2240)=1,1,0))</f>
        <v/>
      </c>
    </row>
    <row r="2241" customFormat="false" ht="15" hidden="false" customHeight="false" outlineLevel="0" collapsed="false">
      <c r="A2241" s="11"/>
      <c r="B2241" s="11"/>
      <c r="C2241" s="11"/>
      <c r="D2241" s="10" t="str">
        <f aca="false">IF(A2241="","",DATE(YEAR(_xlfn.MINIFS($B:$B,$A:$A,A2241)),MONTH(_xlfn.MINIFS($B:$B,$A:$A,A2241)),1))</f>
        <v/>
      </c>
      <c r="E2241" s="10" t="str">
        <f aca="false">IF(A2241="","",DATE(YEAR(B2241),MONTH(B2241),1))</f>
        <v/>
      </c>
      <c r="F2241" s="4" t="str">
        <f aca="false">IF(A2241="","",(YEAR(E2241)-YEAR(D2241))*12+MONTH(E2241)-MONTH(D2241))</f>
        <v/>
      </c>
      <c r="G2241" s="4" t="str">
        <f aca="false">IF(A2241="","",IF(COUNTIFS($A$2:A2241,A2241,$F$2:F2241,F2241)=1,1,0))</f>
        <v/>
      </c>
    </row>
    <row r="2242" customFormat="false" ht="15" hidden="false" customHeight="false" outlineLevel="0" collapsed="false">
      <c r="A2242" s="11"/>
      <c r="B2242" s="11"/>
      <c r="C2242" s="11"/>
      <c r="D2242" s="10" t="str">
        <f aca="false">IF(A2242="","",DATE(YEAR(_xlfn.MINIFS($B:$B,$A:$A,A2242)),MONTH(_xlfn.MINIFS($B:$B,$A:$A,A2242)),1))</f>
        <v/>
      </c>
      <c r="E2242" s="10" t="str">
        <f aca="false">IF(A2242="","",DATE(YEAR(B2242),MONTH(B2242),1))</f>
        <v/>
      </c>
      <c r="F2242" s="4" t="str">
        <f aca="false">IF(A2242="","",(YEAR(E2242)-YEAR(D2242))*12+MONTH(E2242)-MONTH(D2242))</f>
        <v/>
      </c>
      <c r="G2242" s="4" t="str">
        <f aca="false">IF(A2242="","",IF(COUNTIFS($A$2:A2242,A2242,$F$2:F2242,F2242)=1,1,0))</f>
        <v/>
      </c>
    </row>
    <row r="2243" customFormat="false" ht="15" hidden="false" customHeight="false" outlineLevel="0" collapsed="false">
      <c r="A2243" s="11"/>
      <c r="B2243" s="11"/>
      <c r="C2243" s="11"/>
      <c r="D2243" s="10" t="str">
        <f aca="false">IF(A2243="","",DATE(YEAR(_xlfn.MINIFS($B:$B,$A:$A,A2243)),MONTH(_xlfn.MINIFS($B:$B,$A:$A,A2243)),1))</f>
        <v/>
      </c>
      <c r="E2243" s="10" t="str">
        <f aca="false">IF(A2243="","",DATE(YEAR(B2243),MONTH(B2243),1))</f>
        <v/>
      </c>
      <c r="F2243" s="4" t="str">
        <f aca="false">IF(A2243="","",(YEAR(E2243)-YEAR(D2243))*12+MONTH(E2243)-MONTH(D2243))</f>
        <v/>
      </c>
      <c r="G2243" s="4" t="str">
        <f aca="false">IF(A2243="","",IF(COUNTIFS($A$2:A2243,A2243,$F$2:F2243,F2243)=1,1,0))</f>
        <v/>
      </c>
    </row>
    <row r="2244" customFormat="false" ht="15" hidden="false" customHeight="false" outlineLevel="0" collapsed="false">
      <c r="A2244" s="11"/>
      <c r="B2244" s="11"/>
      <c r="C2244" s="11"/>
      <c r="D2244" s="10" t="str">
        <f aca="false">IF(A2244="","",DATE(YEAR(_xlfn.MINIFS($B:$B,$A:$A,A2244)),MONTH(_xlfn.MINIFS($B:$B,$A:$A,A2244)),1))</f>
        <v/>
      </c>
      <c r="E2244" s="10" t="str">
        <f aca="false">IF(A2244="","",DATE(YEAR(B2244),MONTH(B2244),1))</f>
        <v/>
      </c>
      <c r="F2244" s="4" t="str">
        <f aca="false">IF(A2244="","",(YEAR(E2244)-YEAR(D2244))*12+MONTH(E2244)-MONTH(D2244))</f>
        <v/>
      </c>
      <c r="G2244" s="4" t="str">
        <f aca="false">IF(A2244="","",IF(COUNTIFS($A$2:A2244,A2244,$F$2:F2244,F2244)=1,1,0))</f>
        <v/>
      </c>
    </row>
    <row r="2245" customFormat="false" ht="15" hidden="false" customHeight="false" outlineLevel="0" collapsed="false">
      <c r="A2245" s="11"/>
      <c r="B2245" s="11"/>
      <c r="C2245" s="11"/>
      <c r="D2245" s="10" t="str">
        <f aca="false">IF(A2245="","",DATE(YEAR(_xlfn.MINIFS($B:$B,$A:$A,A2245)),MONTH(_xlfn.MINIFS($B:$B,$A:$A,A2245)),1))</f>
        <v/>
      </c>
      <c r="E2245" s="10" t="str">
        <f aca="false">IF(A2245="","",DATE(YEAR(B2245),MONTH(B2245),1))</f>
        <v/>
      </c>
      <c r="F2245" s="4" t="str">
        <f aca="false">IF(A2245="","",(YEAR(E2245)-YEAR(D2245))*12+MONTH(E2245)-MONTH(D2245))</f>
        <v/>
      </c>
      <c r="G2245" s="4" t="str">
        <f aca="false">IF(A2245="","",IF(COUNTIFS($A$2:A2245,A2245,$F$2:F2245,F2245)=1,1,0))</f>
        <v/>
      </c>
    </row>
    <row r="2246" customFormat="false" ht="15" hidden="false" customHeight="false" outlineLevel="0" collapsed="false">
      <c r="A2246" s="11"/>
      <c r="B2246" s="11"/>
      <c r="C2246" s="11"/>
      <c r="D2246" s="10" t="str">
        <f aca="false">IF(A2246="","",DATE(YEAR(_xlfn.MINIFS($B:$B,$A:$A,A2246)),MONTH(_xlfn.MINIFS($B:$B,$A:$A,A2246)),1))</f>
        <v/>
      </c>
      <c r="E2246" s="10" t="str">
        <f aca="false">IF(A2246="","",DATE(YEAR(B2246),MONTH(B2246),1))</f>
        <v/>
      </c>
      <c r="F2246" s="4" t="str">
        <f aca="false">IF(A2246="","",(YEAR(E2246)-YEAR(D2246))*12+MONTH(E2246)-MONTH(D2246))</f>
        <v/>
      </c>
      <c r="G2246" s="4" t="str">
        <f aca="false">IF(A2246="","",IF(COUNTIFS($A$2:A2246,A2246,$F$2:F2246,F2246)=1,1,0))</f>
        <v/>
      </c>
    </row>
    <row r="2247" customFormat="false" ht="15" hidden="false" customHeight="false" outlineLevel="0" collapsed="false">
      <c r="A2247" s="11"/>
      <c r="B2247" s="11"/>
      <c r="C2247" s="11"/>
      <c r="D2247" s="10" t="str">
        <f aca="false">IF(A2247="","",DATE(YEAR(_xlfn.MINIFS($B:$B,$A:$A,A2247)),MONTH(_xlfn.MINIFS($B:$B,$A:$A,A2247)),1))</f>
        <v/>
      </c>
      <c r="E2247" s="10" t="str">
        <f aca="false">IF(A2247="","",DATE(YEAR(B2247),MONTH(B2247),1))</f>
        <v/>
      </c>
      <c r="F2247" s="4" t="str">
        <f aca="false">IF(A2247="","",(YEAR(E2247)-YEAR(D2247))*12+MONTH(E2247)-MONTH(D2247))</f>
        <v/>
      </c>
      <c r="G2247" s="4" t="str">
        <f aca="false">IF(A2247="","",IF(COUNTIFS($A$2:A2247,A2247,$F$2:F2247,F2247)=1,1,0))</f>
        <v/>
      </c>
    </row>
    <row r="2248" customFormat="false" ht="15" hidden="false" customHeight="false" outlineLevel="0" collapsed="false">
      <c r="A2248" s="11"/>
      <c r="B2248" s="11"/>
      <c r="C2248" s="11"/>
      <c r="D2248" s="10" t="str">
        <f aca="false">IF(A2248="","",DATE(YEAR(_xlfn.MINIFS($B:$B,$A:$A,A2248)),MONTH(_xlfn.MINIFS($B:$B,$A:$A,A2248)),1))</f>
        <v/>
      </c>
      <c r="E2248" s="10" t="str">
        <f aca="false">IF(A2248="","",DATE(YEAR(B2248),MONTH(B2248),1))</f>
        <v/>
      </c>
      <c r="F2248" s="4" t="str">
        <f aca="false">IF(A2248="","",(YEAR(E2248)-YEAR(D2248))*12+MONTH(E2248)-MONTH(D2248))</f>
        <v/>
      </c>
      <c r="G2248" s="4" t="str">
        <f aca="false">IF(A2248="","",IF(COUNTIFS($A$2:A2248,A2248,$F$2:F2248,F2248)=1,1,0))</f>
        <v/>
      </c>
    </row>
    <row r="2249" customFormat="false" ht="15" hidden="false" customHeight="false" outlineLevel="0" collapsed="false">
      <c r="A2249" s="11"/>
      <c r="B2249" s="11"/>
      <c r="C2249" s="11"/>
      <c r="D2249" s="10" t="str">
        <f aca="false">IF(A2249="","",DATE(YEAR(_xlfn.MINIFS($B:$B,$A:$A,A2249)),MONTH(_xlfn.MINIFS($B:$B,$A:$A,A2249)),1))</f>
        <v/>
      </c>
      <c r="E2249" s="10" t="str">
        <f aca="false">IF(A2249="","",DATE(YEAR(B2249),MONTH(B2249),1))</f>
        <v/>
      </c>
      <c r="F2249" s="4" t="str">
        <f aca="false">IF(A2249="","",(YEAR(E2249)-YEAR(D2249))*12+MONTH(E2249)-MONTH(D2249))</f>
        <v/>
      </c>
      <c r="G2249" s="4" t="str">
        <f aca="false">IF(A2249="","",IF(COUNTIFS($A$2:A2249,A2249,$F$2:F2249,F2249)=1,1,0))</f>
        <v/>
      </c>
    </row>
    <row r="2250" customFormat="false" ht="15" hidden="false" customHeight="false" outlineLevel="0" collapsed="false">
      <c r="A2250" s="11"/>
      <c r="B2250" s="11"/>
      <c r="C2250" s="11"/>
      <c r="D2250" s="10" t="str">
        <f aca="false">IF(A2250="","",DATE(YEAR(_xlfn.MINIFS($B:$B,$A:$A,A2250)),MONTH(_xlfn.MINIFS($B:$B,$A:$A,A2250)),1))</f>
        <v/>
      </c>
      <c r="E2250" s="10" t="str">
        <f aca="false">IF(A2250="","",DATE(YEAR(B2250),MONTH(B2250),1))</f>
        <v/>
      </c>
      <c r="F2250" s="4" t="str">
        <f aca="false">IF(A2250="","",(YEAR(E2250)-YEAR(D2250))*12+MONTH(E2250)-MONTH(D2250))</f>
        <v/>
      </c>
      <c r="G2250" s="4" t="str">
        <f aca="false">IF(A2250="","",IF(COUNTIFS($A$2:A2250,A2250,$F$2:F2250,F2250)=1,1,0))</f>
        <v/>
      </c>
    </row>
    <row r="2251" customFormat="false" ht="15" hidden="false" customHeight="false" outlineLevel="0" collapsed="false">
      <c r="A2251" s="11"/>
      <c r="B2251" s="11"/>
      <c r="C2251" s="11"/>
      <c r="D2251" s="10" t="str">
        <f aca="false">IF(A2251="","",DATE(YEAR(_xlfn.MINIFS($B:$B,$A:$A,A2251)),MONTH(_xlfn.MINIFS($B:$B,$A:$A,A2251)),1))</f>
        <v/>
      </c>
      <c r="E2251" s="10" t="str">
        <f aca="false">IF(A2251="","",DATE(YEAR(B2251),MONTH(B2251),1))</f>
        <v/>
      </c>
      <c r="F2251" s="4" t="str">
        <f aca="false">IF(A2251="","",(YEAR(E2251)-YEAR(D2251))*12+MONTH(E2251)-MONTH(D2251))</f>
        <v/>
      </c>
      <c r="G2251" s="4" t="str">
        <f aca="false">IF(A2251="","",IF(COUNTIFS($A$2:A2251,A2251,$F$2:F2251,F2251)=1,1,0))</f>
        <v/>
      </c>
    </row>
    <row r="2252" customFormat="false" ht="15" hidden="false" customHeight="false" outlineLevel="0" collapsed="false">
      <c r="A2252" s="11"/>
      <c r="B2252" s="11"/>
      <c r="C2252" s="11"/>
      <c r="D2252" s="10" t="str">
        <f aca="false">IF(A2252="","",DATE(YEAR(_xlfn.MINIFS($B:$B,$A:$A,A2252)),MONTH(_xlfn.MINIFS($B:$B,$A:$A,A2252)),1))</f>
        <v/>
      </c>
      <c r="E2252" s="10" t="str">
        <f aca="false">IF(A2252="","",DATE(YEAR(B2252),MONTH(B2252),1))</f>
        <v/>
      </c>
      <c r="F2252" s="4" t="str">
        <f aca="false">IF(A2252="","",(YEAR(E2252)-YEAR(D2252))*12+MONTH(E2252)-MONTH(D2252))</f>
        <v/>
      </c>
      <c r="G2252" s="4" t="str">
        <f aca="false">IF(A2252="","",IF(COUNTIFS($A$2:A2252,A2252,$F$2:F2252,F2252)=1,1,0))</f>
        <v/>
      </c>
    </row>
    <row r="2253" customFormat="false" ht="15" hidden="false" customHeight="false" outlineLevel="0" collapsed="false">
      <c r="A2253" s="11"/>
      <c r="B2253" s="11"/>
      <c r="C2253" s="11"/>
      <c r="D2253" s="10" t="str">
        <f aca="false">IF(A2253="","",DATE(YEAR(_xlfn.MINIFS($B:$B,$A:$A,A2253)),MONTH(_xlfn.MINIFS($B:$B,$A:$A,A2253)),1))</f>
        <v/>
      </c>
      <c r="E2253" s="10" t="str">
        <f aca="false">IF(A2253="","",DATE(YEAR(B2253),MONTH(B2253),1))</f>
        <v/>
      </c>
      <c r="F2253" s="4" t="str">
        <f aca="false">IF(A2253="","",(YEAR(E2253)-YEAR(D2253))*12+MONTH(E2253)-MONTH(D2253))</f>
        <v/>
      </c>
      <c r="G2253" s="4" t="str">
        <f aca="false">IF(A2253="","",IF(COUNTIFS($A$2:A2253,A2253,$F$2:F2253,F2253)=1,1,0))</f>
        <v/>
      </c>
    </row>
    <row r="2254" customFormat="false" ht="15" hidden="false" customHeight="false" outlineLevel="0" collapsed="false">
      <c r="A2254" s="11"/>
      <c r="B2254" s="11"/>
      <c r="C2254" s="11"/>
      <c r="D2254" s="10" t="str">
        <f aca="false">IF(A2254="","",DATE(YEAR(_xlfn.MINIFS($B:$B,$A:$A,A2254)),MONTH(_xlfn.MINIFS($B:$B,$A:$A,A2254)),1))</f>
        <v/>
      </c>
      <c r="E2254" s="10" t="str">
        <f aca="false">IF(A2254="","",DATE(YEAR(B2254),MONTH(B2254),1))</f>
        <v/>
      </c>
      <c r="F2254" s="4" t="str">
        <f aca="false">IF(A2254="","",(YEAR(E2254)-YEAR(D2254))*12+MONTH(E2254)-MONTH(D2254))</f>
        <v/>
      </c>
      <c r="G2254" s="4" t="str">
        <f aca="false">IF(A2254="","",IF(COUNTIFS($A$2:A2254,A2254,$F$2:F2254,F2254)=1,1,0))</f>
        <v/>
      </c>
    </row>
    <row r="2255" customFormat="false" ht="15" hidden="false" customHeight="false" outlineLevel="0" collapsed="false">
      <c r="A2255" s="11"/>
      <c r="B2255" s="11"/>
      <c r="C2255" s="11"/>
      <c r="D2255" s="10" t="str">
        <f aca="false">IF(A2255="","",DATE(YEAR(_xlfn.MINIFS($B:$B,$A:$A,A2255)),MONTH(_xlfn.MINIFS($B:$B,$A:$A,A2255)),1))</f>
        <v/>
      </c>
      <c r="E2255" s="10" t="str">
        <f aca="false">IF(A2255="","",DATE(YEAR(B2255),MONTH(B2255),1))</f>
        <v/>
      </c>
      <c r="F2255" s="4" t="str">
        <f aca="false">IF(A2255="","",(YEAR(E2255)-YEAR(D2255))*12+MONTH(E2255)-MONTH(D2255))</f>
        <v/>
      </c>
      <c r="G2255" s="4" t="str">
        <f aca="false">IF(A2255="","",IF(COUNTIFS($A$2:A2255,A2255,$F$2:F2255,F2255)=1,1,0))</f>
        <v/>
      </c>
    </row>
    <row r="2256" customFormat="false" ht="15" hidden="false" customHeight="false" outlineLevel="0" collapsed="false">
      <c r="A2256" s="11"/>
      <c r="B2256" s="11"/>
      <c r="C2256" s="11"/>
      <c r="D2256" s="10" t="str">
        <f aca="false">IF(A2256="","",DATE(YEAR(_xlfn.MINIFS($B:$B,$A:$A,A2256)),MONTH(_xlfn.MINIFS($B:$B,$A:$A,A2256)),1))</f>
        <v/>
      </c>
      <c r="E2256" s="10" t="str">
        <f aca="false">IF(A2256="","",DATE(YEAR(B2256),MONTH(B2256),1))</f>
        <v/>
      </c>
      <c r="F2256" s="4" t="str">
        <f aca="false">IF(A2256="","",(YEAR(E2256)-YEAR(D2256))*12+MONTH(E2256)-MONTH(D2256))</f>
        <v/>
      </c>
      <c r="G2256" s="4" t="str">
        <f aca="false">IF(A2256="","",IF(COUNTIFS($A$2:A2256,A2256,$F$2:F2256,F2256)=1,1,0))</f>
        <v/>
      </c>
    </row>
    <row r="2257" customFormat="false" ht="15" hidden="false" customHeight="false" outlineLevel="0" collapsed="false">
      <c r="A2257" s="11"/>
      <c r="B2257" s="11"/>
      <c r="C2257" s="11"/>
      <c r="D2257" s="10" t="str">
        <f aca="false">IF(A2257="","",DATE(YEAR(_xlfn.MINIFS($B:$B,$A:$A,A2257)),MONTH(_xlfn.MINIFS($B:$B,$A:$A,A2257)),1))</f>
        <v/>
      </c>
      <c r="E2257" s="10" t="str">
        <f aca="false">IF(A2257="","",DATE(YEAR(B2257),MONTH(B2257),1))</f>
        <v/>
      </c>
      <c r="F2257" s="4" t="str">
        <f aca="false">IF(A2257="","",(YEAR(E2257)-YEAR(D2257))*12+MONTH(E2257)-MONTH(D2257))</f>
        <v/>
      </c>
      <c r="G2257" s="4" t="str">
        <f aca="false">IF(A2257="","",IF(COUNTIFS($A$2:A2257,A2257,$F$2:F2257,F2257)=1,1,0))</f>
        <v/>
      </c>
    </row>
    <row r="2258" customFormat="false" ht="15" hidden="false" customHeight="false" outlineLevel="0" collapsed="false">
      <c r="A2258" s="11"/>
      <c r="B2258" s="11"/>
      <c r="C2258" s="11"/>
      <c r="D2258" s="10" t="str">
        <f aca="false">IF(A2258="","",DATE(YEAR(_xlfn.MINIFS($B:$B,$A:$A,A2258)),MONTH(_xlfn.MINIFS($B:$B,$A:$A,A2258)),1))</f>
        <v/>
      </c>
      <c r="E2258" s="10" t="str">
        <f aca="false">IF(A2258="","",DATE(YEAR(B2258),MONTH(B2258),1))</f>
        <v/>
      </c>
      <c r="F2258" s="4" t="str">
        <f aca="false">IF(A2258="","",(YEAR(E2258)-YEAR(D2258))*12+MONTH(E2258)-MONTH(D2258))</f>
        <v/>
      </c>
      <c r="G2258" s="4" t="str">
        <f aca="false">IF(A2258="","",IF(COUNTIFS($A$2:A2258,A2258,$F$2:F2258,F2258)=1,1,0))</f>
        <v/>
      </c>
    </row>
    <row r="2259" customFormat="false" ht="15" hidden="false" customHeight="false" outlineLevel="0" collapsed="false">
      <c r="A2259" s="11"/>
      <c r="B2259" s="11"/>
      <c r="C2259" s="11"/>
      <c r="D2259" s="10" t="str">
        <f aca="false">IF(A2259="","",DATE(YEAR(_xlfn.MINIFS($B:$B,$A:$A,A2259)),MONTH(_xlfn.MINIFS($B:$B,$A:$A,A2259)),1))</f>
        <v/>
      </c>
      <c r="E2259" s="10" t="str">
        <f aca="false">IF(A2259="","",DATE(YEAR(B2259),MONTH(B2259),1))</f>
        <v/>
      </c>
      <c r="F2259" s="4" t="str">
        <f aca="false">IF(A2259="","",(YEAR(E2259)-YEAR(D2259))*12+MONTH(E2259)-MONTH(D2259))</f>
        <v/>
      </c>
      <c r="G2259" s="4" t="str">
        <f aca="false">IF(A2259="","",IF(COUNTIFS($A$2:A2259,A2259,$F$2:F2259,F2259)=1,1,0))</f>
        <v/>
      </c>
    </row>
    <row r="2260" customFormat="false" ht="15" hidden="false" customHeight="false" outlineLevel="0" collapsed="false">
      <c r="A2260" s="11"/>
      <c r="B2260" s="11"/>
      <c r="C2260" s="11"/>
      <c r="D2260" s="10" t="str">
        <f aca="false">IF(A2260="","",DATE(YEAR(_xlfn.MINIFS($B:$B,$A:$A,A2260)),MONTH(_xlfn.MINIFS($B:$B,$A:$A,A2260)),1))</f>
        <v/>
      </c>
      <c r="E2260" s="10" t="str">
        <f aca="false">IF(A2260="","",DATE(YEAR(B2260),MONTH(B2260),1))</f>
        <v/>
      </c>
      <c r="F2260" s="4" t="str">
        <f aca="false">IF(A2260="","",(YEAR(E2260)-YEAR(D2260))*12+MONTH(E2260)-MONTH(D2260))</f>
        <v/>
      </c>
      <c r="G2260" s="4" t="str">
        <f aca="false">IF(A2260="","",IF(COUNTIFS($A$2:A2260,A2260,$F$2:F2260,F2260)=1,1,0))</f>
        <v/>
      </c>
    </row>
    <row r="2261" customFormat="false" ht="15" hidden="false" customHeight="false" outlineLevel="0" collapsed="false">
      <c r="A2261" s="11"/>
      <c r="B2261" s="11"/>
      <c r="C2261" s="11"/>
      <c r="D2261" s="10" t="str">
        <f aca="false">IF(A2261="","",DATE(YEAR(_xlfn.MINIFS($B:$B,$A:$A,A2261)),MONTH(_xlfn.MINIFS($B:$B,$A:$A,A2261)),1))</f>
        <v/>
      </c>
      <c r="E2261" s="10" t="str">
        <f aca="false">IF(A2261="","",DATE(YEAR(B2261),MONTH(B2261),1))</f>
        <v/>
      </c>
      <c r="F2261" s="4" t="str">
        <f aca="false">IF(A2261="","",(YEAR(E2261)-YEAR(D2261))*12+MONTH(E2261)-MONTH(D2261))</f>
        <v/>
      </c>
      <c r="G2261" s="4" t="str">
        <f aca="false">IF(A2261="","",IF(COUNTIFS($A$2:A2261,A2261,$F$2:F2261,F2261)=1,1,0))</f>
        <v/>
      </c>
    </row>
    <row r="2262" customFormat="false" ht="15" hidden="false" customHeight="false" outlineLevel="0" collapsed="false">
      <c r="A2262" s="11"/>
      <c r="B2262" s="11"/>
      <c r="C2262" s="11"/>
      <c r="D2262" s="10" t="str">
        <f aca="false">IF(A2262="","",DATE(YEAR(_xlfn.MINIFS($B:$B,$A:$A,A2262)),MONTH(_xlfn.MINIFS($B:$B,$A:$A,A2262)),1))</f>
        <v/>
      </c>
      <c r="E2262" s="10" t="str">
        <f aca="false">IF(A2262="","",DATE(YEAR(B2262),MONTH(B2262),1))</f>
        <v/>
      </c>
      <c r="F2262" s="4" t="str">
        <f aca="false">IF(A2262="","",(YEAR(E2262)-YEAR(D2262))*12+MONTH(E2262)-MONTH(D2262))</f>
        <v/>
      </c>
      <c r="G2262" s="4" t="str">
        <f aca="false">IF(A2262="","",IF(COUNTIFS($A$2:A2262,A2262,$F$2:F2262,F2262)=1,1,0))</f>
        <v/>
      </c>
    </row>
    <row r="2263" customFormat="false" ht="15" hidden="false" customHeight="false" outlineLevel="0" collapsed="false">
      <c r="A2263" s="11"/>
      <c r="B2263" s="11"/>
      <c r="C2263" s="11"/>
      <c r="D2263" s="10" t="str">
        <f aca="false">IF(A2263="","",DATE(YEAR(_xlfn.MINIFS($B:$B,$A:$A,A2263)),MONTH(_xlfn.MINIFS($B:$B,$A:$A,A2263)),1))</f>
        <v/>
      </c>
      <c r="E2263" s="10" t="str">
        <f aca="false">IF(A2263="","",DATE(YEAR(B2263),MONTH(B2263),1))</f>
        <v/>
      </c>
      <c r="F2263" s="4" t="str">
        <f aca="false">IF(A2263="","",(YEAR(E2263)-YEAR(D2263))*12+MONTH(E2263)-MONTH(D2263))</f>
        <v/>
      </c>
      <c r="G2263" s="4" t="str">
        <f aca="false">IF(A2263="","",IF(COUNTIFS($A$2:A2263,A2263,$F$2:F2263,F2263)=1,1,0))</f>
        <v/>
      </c>
    </row>
    <row r="2264" customFormat="false" ht="15" hidden="false" customHeight="false" outlineLevel="0" collapsed="false">
      <c r="A2264" s="11"/>
      <c r="B2264" s="11"/>
      <c r="C2264" s="11"/>
      <c r="D2264" s="10" t="str">
        <f aca="false">IF(A2264="","",DATE(YEAR(_xlfn.MINIFS($B:$B,$A:$A,A2264)),MONTH(_xlfn.MINIFS($B:$B,$A:$A,A2264)),1))</f>
        <v/>
      </c>
      <c r="E2264" s="10" t="str">
        <f aca="false">IF(A2264="","",DATE(YEAR(B2264),MONTH(B2264),1))</f>
        <v/>
      </c>
      <c r="F2264" s="4" t="str">
        <f aca="false">IF(A2264="","",(YEAR(E2264)-YEAR(D2264))*12+MONTH(E2264)-MONTH(D2264))</f>
        <v/>
      </c>
      <c r="G2264" s="4" t="str">
        <f aca="false">IF(A2264="","",IF(COUNTIFS($A$2:A2264,A2264,$F$2:F2264,F2264)=1,1,0))</f>
        <v/>
      </c>
    </row>
    <row r="2265" customFormat="false" ht="15" hidden="false" customHeight="false" outlineLevel="0" collapsed="false">
      <c r="A2265" s="11"/>
      <c r="B2265" s="11"/>
      <c r="C2265" s="11"/>
      <c r="D2265" s="10" t="str">
        <f aca="false">IF(A2265="","",DATE(YEAR(_xlfn.MINIFS($B:$B,$A:$A,A2265)),MONTH(_xlfn.MINIFS($B:$B,$A:$A,A2265)),1))</f>
        <v/>
      </c>
      <c r="E2265" s="10" t="str">
        <f aca="false">IF(A2265="","",DATE(YEAR(B2265),MONTH(B2265),1))</f>
        <v/>
      </c>
      <c r="F2265" s="4" t="str">
        <f aca="false">IF(A2265="","",(YEAR(E2265)-YEAR(D2265))*12+MONTH(E2265)-MONTH(D2265))</f>
        <v/>
      </c>
      <c r="G2265" s="4" t="str">
        <f aca="false">IF(A2265="","",IF(COUNTIFS($A$2:A2265,A2265,$F$2:F2265,F2265)=1,1,0))</f>
        <v/>
      </c>
    </row>
    <row r="2266" customFormat="false" ht="15" hidden="false" customHeight="false" outlineLevel="0" collapsed="false">
      <c r="A2266" s="11"/>
      <c r="B2266" s="11"/>
      <c r="C2266" s="11"/>
      <c r="D2266" s="10" t="str">
        <f aca="false">IF(A2266="","",DATE(YEAR(_xlfn.MINIFS($B:$B,$A:$A,A2266)),MONTH(_xlfn.MINIFS($B:$B,$A:$A,A2266)),1))</f>
        <v/>
      </c>
      <c r="E2266" s="10" t="str">
        <f aca="false">IF(A2266="","",DATE(YEAR(B2266),MONTH(B2266),1))</f>
        <v/>
      </c>
      <c r="F2266" s="4" t="str">
        <f aca="false">IF(A2266="","",(YEAR(E2266)-YEAR(D2266))*12+MONTH(E2266)-MONTH(D2266))</f>
        <v/>
      </c>
      <c r="G2266" s="4" t="str">
        <f aca="false">IF(A2266="","",IF(COUNTIFS($A$2:A2266,A2266,$F$2:F2266,F2266)=1,1,0))</f>
        <v/>
      </c>
    </row>
    <row r="2267" customFormat="false" ht="15" hidden="false" customHeight="false" outlineLevel="0" collapsed="false">
      <c r="A2267" s="11"/>
      <c r="B2267" s="11"/>
      <c r="C2267" s="11"/>
      <c r="D2267" s="10" t="str">
        <f aca="false">IF(A2267="","",DATE(YEAR(_xlfn.MINIFS($B:$B,$A:$A,A2267)),MONTH(_xlfn.MINIFS($B:$B,$A:$A,A2267)),1))</f>
        <v/>
      </c>
      <c r="E2267" s="10" t="str">
        <f aca="false">IF(A2267="","",DATE(YEAR(B2267),MONTH(B2267),1))</f>
        <v/>
      </c>
      <c r="F2267" s="4" t="str">
        <f aca="false">IF(A2267="","",(YEAR(E2267)-YEAR(D2267))*12+MONTH(E2267)-MONTH(D2267))</f>
        <v/>
      </c>
      <c r="G2267" s="4" t="str">
        <f aca="false">IF(A2267="","",IF(COUNTIFS($A$2:A2267,A2267,$F$2:F2267,F2267)=1,1,0))</f>
        <v/>
      </c>
    </row>
    <row r="2268" customFormat="false" ht="15" hidden="false" customHeight="false" outlineLevel="0" collapsed="false">
      <c r="A2268" s="11"/>
      <c r="B2268" s="11"/>
      <c r="C2268" s="11"/>
      <c r="D2268" s="10" t="str">
        <f aca="false">IF(A2268="","",DATE(YEAR(_xlfn.MINIFS($B:$B,$A:$A,A2268)),MONTH(_xlfn.MINIFS($B:$B,$A:$A,A2268)),1))</f>
        <v/>
      </c>
      <c r="E2268" s="10" t="str">
        <f aca="false">IF(A2268="","",DATE(YEAR(B2268),MONTH(B2268),1))</f>
        <v/>
      </c>
      <c r="F2268" s="4" t="str">
        <f aca="false">IF(A2268="","",(YEAR(E2268)-YEAR(D2268))*12+MONTH(E2268)-MONTH(D2268))</f>
        <v/>
      </c>
      <c r="G2268" s="4" t="str">
        <f aca="false">IF(A2268="","",IF(COUNTIFS($A$2:A2268,A2268,$F$2:F2268,F2268)=1,1,0))</f>
        <v/>
      </c>
    </row>
    <row r="2269" customFormat="false" ht="15" hidden="false" customHeight="false" outlineLevel="0" collapsed="false">
      <c r="A2269" s="11"/>
      <c r="B2269" s="11"/>
      <c r="C2269" s="11"/>
      <c r="D2269" s="10" t="str">
        <f aca="false">IF(A2269="","",DATE(YEAR(_xlfn.MINIFS($B:$B,$A:$A,A2269)),MONTH(_xlfn.MINIFS($B:$B,$A:$A,A2269)),1))</f>
        <v/>
      </c>
      <c r="E2269" s="10" t="str">
        <f aca="false">IF(A2269="","",DATE(YEAR(B2269),MONTH(B2269),1))</f>
        <v/>
      </c>
      <c r="F2269" s="4" t="str">
        <f aca="false">IF(A2269="","",(YEAR(E2269)-YEAR(D2269))*12+MONTH(E2269)-MONTH(D2269))</f>
        <v/>
      </c>
      <c r="G2269" s="4" t="str">
        <f aca="false">IF(A2269="","",IF(COUNTIFS($A$2:A2269,A2269,$F$2:F2269,F2269)=1,1,0))</f>
        <v/>
      </c>
    </row>
    <row r="2270" customFormat="false" ht="15" hidden="false" customHeight="false" outlineLevel="0" collapsed="false">
      <c r="A2270" s="11"/>
      <c r="B2270" s="11"/>
      <c r="C2270" s="11"/>
      <c r="D2270" s="10" t="str">
        <f aca="false">IF(A2270="","",DATE(YEAR(_xlfn.MINIFS($B:$B,$A:$A,A2270)),MONTH(_xlfn.MINIFS($B:$B,$A:$A,A2270)),1))</f>
        <v/>
      </c>
      <c r="E2270" s="10" t="str">
        <f aca="false">IF(A2270="","",DATE(YEAR(B2270),MONTH(B2270),1))</f>
        <v/>
      </c>
      <c r="F2270" s="4" t="str">
        <f aca="false">IF(A2270="","",(YEAR(E2270)-YEAR(D2270))*12+MONTH(E2270)-MONTH(D2270))</f>
        <v/>
      </c>
      <c r="G2270" s="4" t="str">
        <f aca="false">IF(A2270="","",IF(COUNTIFS($A$2:A2270,A2270,$F$2:F2270,F2270)=1,1,0))</f>
        <v/>
      </c>
    </row>
    <row r="2271" customFormat="false" ht="15" hidden="false" customHeight="false" outlineLevel="0" collapsed="false">
      <c r="A2271" s="11"/>
      <c r="B2271" s="11"/>
      <c r="C2271" s="11"/>
      <c r="D2271" s="10" t="str">
        <f aca="false">IF(A2271="","",DATE(YEAR(_xlfn.MINIFS($B:$B,$A:$A,A2271)),MONTH(_xlfn.MINIFS($B:$B,$A:$A,A2271)),1))</f>
        <v/>
      </c>
      <c r="E2271" s="10" t="str">
        <f aca="false">IF(A2271="","",DATE(YEAR(B2271),MONTH(B2271),1))</f>
        <v/>
      </c>
      <c r="F2271" s="4" t="str">
        <f aca="false">IF(A2271="","",(YEAR(E2271)-YEAR(D2271))*12+MONTH(E2271)-MONTH(D2271))</f>
        <v/>
      </c>
      <c r="G2271" s="4" t="str">
        <f aca="false">IF(A2271="","",IF(COUNTIFS($A$2:A2271,A2271,$F$2:F2271,F2271)=1,1,0))</f>
        <v/>
      </c>
    </row>
    <row r="2272" customFormat="false" ht="15" hidden="false" customHeight="false" outlineLevel="0" collapsed="false">
      <c r="A2272" s="11"/>
      <c r="B2272" s="11"/>
      <c r="C2272" s="11"/>
      <c r="D2272" s="10" t="str">
        <f aca="false">IF(A2272="","",DATE(YEAR(_xlfn.MINIFS($B:$B,$A:$A,A2272)),MONTH(_xlfn.MINIFS($B:$B,$A:$A,A2272)),1))</f>
        <v/>
      </c>
      <c r="E2272" s="10" t="str">
        <f aca="false">IF(A2272="","",DATE(YEAR(B2272),MONTH(B2272),1))</f>
        <v/>
      </c>
      <c r="F2272" s="4" t="str">
        <f aca="false">IF(A2272="","",(YEAR(E2272)-YEAR(D2272))*12+MONTH(E2272)-MONTH(D2272))</f>
        <v/>
      </c>
      <c r="G2272" s="4" t="str">
        <f aca="false">IF(A2272="","",IF(COUNTIFS($A$2:A2272,A2272,$F$2:F2272,F2272)=1,1,0))</f>
        <v/>
      </c>
    </row>
    <row r="2273" customFormat="false" ht="15" hidden="false" customHeight="false" outlineLevel="0" collapsed="false">
      <c r="A2273" s="11"/>
      <c r="B2273" s="11"/>
      <c r="C2273" s="11"/>
      <c r="D2273" s="10" t="str">
        <f aca="false">IF(A2273="","",DATE(YEAR(_xlfn.MINIFS($B:$B,$A:$A,A2273)),MONTH(_xlfn.MINIFS($B:$B,$A:$A,A2273)),1))</f>
        <v/>
      </c>
      <c r="E2273" s="10" t="str">
        <f aca="false">IF(A2273="","",DATE(YEAR(B2273),MONTH(B2273),1))</f>
        <v/>
      </c>
      <c r="F2273" s="4" t="str">
        <f aca="false">IF(A2273="","",(YEAR(E2273)-YEAR(D2273))*12+MONTH(E2273)-MONTH(D2273))</f>
        <v/>
      </c>
      <c r="G2273" s="4" t="str">
        <f aca="false">IF(A2273="","",IF(COUNTIFS($A$2:A2273,A2273,$F$2:F2273,F2273)=1,1,0))</f>
        <v/>
      </c>
    </row>
    <row r="2274" customFormat="false" ht="15" hidden="false" customHeight="false" outlineLevel="0" collapsed="false">
      <c r="A2274" s="11"/>
      <c r="B2274" s="11"/>
      <c r="C2274" s="11"/>
      <c r="D2274" s="10" t="str">
        <f aca="false">IF(A2274="","",DATE(YEAR(_xlfn.MINIFS($B:$B,$A:$A,A2274)),MONTH(_xlfn.MINIFS($B:$B,$A:$A,A2274)),1))</f>
        <v/>
      </c>
      <c r="E2274" s="10" t="str">
        <f aca="false">IF(A2274="","",DATE(YEAR(B2274),MONTH(B2274),1))</f>
        <v/>
      </c>
      <c r="F2274" s="4" t="str">
        <f aca="false">IF(A2274="","",(YEAR(E2274)-YEAR(D2274))*12+MONTH(E2274)-MONTH(D2274))</f>
        <v/>
      </c>
      <c r="G2274" s="4" t="str">
        <f aca="false">IF(A2274="","",IF(COUNTIFS($A$2:A2274,A2274,$F$2:F2274,F2274)=1,1,0))</f>
        <v/>
      </c>
    </row>
    <row r="2275" customFormat="false" ht="15" hidden="false" customHeight="false" outlineLevel="0" collapsed="false">
      <c r="A2275" s="11"/>
      <c r="B2275" s="11"/>
      <c r="C2275" s="11"/>
      <c r="D2275" s="10" t="str">
        <f aca="false">IF(A2275="","",DATE(YEAR(_xlfn.MINIFS($B:$B,$A:$A,A2275)),MONTH(_xlfn.MINIFS($B:$B,$A:$A,A2275)),1))</f>
        <v/>
      </c>
      <c r="E2275" s="10" t="str">
        <f aca="false">IF(A2275="","",DATE(YEAR(B2275),MONTH(B2275),1))</f>
        <v/>
      </c>
      <c r="F2275" s="4" t="str">
        <f aca="false">IF(A2275="","",(YEAR(E2275)-YEAR(D2275))*12+MONTH(E2275)-MONTH(D2275))</f>
        <v/>
      </c>
      <c r="G2275" s="4" t="str">
        <f aca="false">IF(A2275="","",IF(COUNTIFS($A$2:A2275,A2275,$F$2:F2275,F2275)=1,1,0))</f>
        <v/>
      </c>
    </row>
    <row r="2276" customFormat="false" ht="15" hidden="false" customHeight="false" outlineLevel="0" collapsed="false">
      <c r="A2276" s="11"/>
      <c r="B2276" s="11"/>
      <c r="C2276" s="11"/>
      <c r="D2276" s="10" t="str">
        <f aca="false">IF(A2276="","",DATE(YEAR(_xlfn.MINIFS($B:$B,$A:$A,A2276)),MONTH(_xlfn.MINIFS($B:$B,$A:$A,A2276)),1))</f>
        <v/>
      </c>
      <c r="E2276" s="10" t="str">
        <f aca="false">IF(A2276="","",DATE(YEAR(B2276),MONTH(B2276),1))</f>
        <v/>
      </c>
      <c r="F2276" s="4" t="str">
        <f aca="false">IF(A2276="","",(YEAR(E2276)-YEAR(D2276))*12+MONTH(E2276)-MONTH(D2276))</f>
        <v/>
      </c>
      <c r="G2276" s="4" t="str">
        <f aca="false">IF(A2276="","",IF(COUNTIFS($A$2:A2276,A2276,$F$2:F2276,F2276)=1,1,0))</f>
        <v/>
      </c>
    </row>
    <row r="2277" customFormat="false" ht="15" hidden="false" customHeight="false" outlineLevel="0" collapsed="false">
      <c r="A2277" s="11"/>
      <c r="B2277" s="11"/>
      <c r="C2277" s="11"/>
      <c r="D2277" s="10" t="str">
        <f aca="false">IF(A2277="","",DATE(YEAR(_xlfn.MINIFS($B:$B,$A:$A,A2277)),MONTH(_xlfn.MINIFS($B:$B,$A:$A,A2277)),1))</f>
        <v/>
      </c>
      <c r="E2277" s="10" t="str">
        <f aca="false">IF(A2277="","",DATE(YEAR(B2277),MONTH(B2277),1))</f>
        <v/>
      </c>
      <c r="F2277" s="4" t="str">
        <f aca="false">IF(A2277="","",(YEAR(E2277)-YEAR(D2277))*12+MONTH(E2277)-MONTH(D2277))</f>
        <v/>
      </c>
      <c r="G2277" s="4" t="str">
        <f aca="false">IF(A2277="","",IF(COUNTIFS($A$2:A2277,A2277,$F$2:F2277,F2277)=1,1,0))</f>
        <v/>
      </c>
    </row>
    <row r="2278" customFormat="false" ht="15" hidden="false" customHeight="false" outlineLevel="0" collapsed="false">
      <c r="A2278" s="11"/>
      <c r="B2278" s="11"/>
      <c r="C2278" s="11"/>
      <c r="D2278" s="10" t="str">
        <f aca="false">IF(A2278="","",DATE(YEAR(_xlfn.MINIFS($B:$B,$A:$A,A2278)),MONTH(_xlfn.MINIFS($B:$B,$A:$A,A2278)),1))</f>
        <v/>
      </c>
      <c r="E2278" s="10" t="str">
        <f aca="false">IF(A2278="","",DATE(YEAR(B2278),MONTH(B2278),1))</f>
        <v/>
      </c>
      <c r="F2278" s="4" t="str">
        <f aca="false">IF(A2278="","",(YEAR(E2278)-YEAR(D2278))*12+MONTH(E2278)-MONTH(D2278))</f>
        <v/>
      </c>
      <c r="G2278" s="4" t="str">
        <f aca="false">IF(A2278="","",IF(COUNTIFS($A$2:A2278,A2278,$F$2:F2278,F2278)=1,1,0))</f>
        <v/>
      </c>
    </row>
    <row r="2279" customFormat="false" ht="15" hidden="false" customHeight="false" outlineLevel="0" collapsed="false">
      <c r="A2279" s="11"/>
      <c r="B2279" s="11"/>
      <c r="C2279" s="11"/>
      <c r="D2279" s="10" t="str">
        <f aca="false">IF(A2279="","",DATE(YEAR(_xlfn.MINIFS($B:$B,$A:$A,A2279)),MONTH(_xlfn.MINIFS($B:$B,$A:$A,A2279)),1))</f>
        <v/>
      </c>
      <c r="E2279" s="10" t="str">
        <f aca="false">IF(A2279="","",DATE(YEAR(B2279),MONTH(B2279),1))</f>
        <v/>
      </c>
      <c r="F2279" s="4" t="str">
        <f aca="false">IF(A2279="","",(YEAR(E2279)-YEAR(D2279))*12+MONTH(E2279)-MONTH(D2279))</f>
        <v/>
      </c>
      <c r="G2279" s="4" t="str">
        <f aca="false">IF(A2279="","",IF(COUNTIFS($A$2:A2279,A2279,$F$2:F2279,F2279)=1,1,0))</f>
        <v/>
      </c>
    </row>
    <row r="2280" customFormat="false" ht="15" hidden="false" customHeight="false" outlineLevel="0" collapsed="false">
      <c r="A2280" s="11"/>
      <c r="B2280" s="11"/>
      <c r="C2280" s="11"/>
      <c r="D2280" s="10" t="str">
        <f aca="false">IF(A2280="","",DATE(YEAR(_xlfn.MINIFS($B:$B,$A:$A,A2280)),MONTH(_xlfn.MINIFS($B:$B,$A:$A,A2280)),1))</f>
        <v/>
      </c>
      <c r="E2280" s="10" t="str">
        <f aca="false">IF(A2280="","",DATE(YEAR(B2280),MONTH(B2280),1))</f>
        <v/>
      </c>
      <c r="F2280" s="4" t="str">
        <f aca="false">IF(A2280="","",(YEAR(E2280)-YEAR(D2280))*12+MONTH(E2280)-MONTH(D2280))</f>
        <v/>
      </c>
      <c r="G2280" s="4" t="str">
        <f aca="false">IF(A2280="","",IF(COUNTIFS($A$2:A2280,A2280,$F$2:F2280,F2280)=1,1,0))</f>
        <v/>
      </c>
    </row>
    <row r="2281" customFormat="false" ht="15" hidden="false" customHeight="false" outlineLevel="0" collapsed="false">
      <c r="A2281" s="11"/>
      <c r="B2281" s="11"/>
      <c r="C2281" s="11"/>
      <c r="D2281" s="10" t="str">
        <f aca="false">IF(A2281="","",DATE(YEAR(_xlfn.MINIFS($B:$B,$A:$A,A2281)),MONTH(_xlfn.MINIFS($B:$B,$A:$A,A2281)),1))</f>
        <v/>
      </c>
      <c r="E2281" s="10" t="str">
        <f aca="false">IF(A2281="","",DATE(YEAR(B2281),MONTH(B2281),1))</f>
        <v/>
      </c>
      <c r="F2281" s="4" t="str">
        <f aca="false">IF(A2281="","",(YEAR(E2281)-YEAR(D2281))*12+MONTH(E2281)-MONTH(D2281))</f>
        <v/>
      </c>
      <c r="G2281" s="4" t="str">
        <f aca="false">IF(A2281="","",IF(COUNTIFS($A$2:A2281,A2281,$F$2:F2281,F2281)=1,1,0))</f>
        <v/>
      </c>
    </row>
    <row r="2282" customFormat="false" ht="15" hidden="false" customHeight="false" outlineLevel="0" collapsed="false">
      <c r="A2282" s="11"/>
      <c r="B2282" s="11"/>
      <c r="C2282" s="11"/>
      <c r="D2282" s="10" t="str">
        <f aca="false">IF(A2282="","",DATE(YEAR(_xlfn.MINIFS($B:$B,$A:$A,A2282)),MONTH(_xlfn.MINIFS($B:$B,$A:$A,A2282)),1))</f>
        <v/>
      </c>
      <c r="E2282" s="10" t="str">
        <f aca="false">IF(A2282="","",DATE(YEAR(B2282),MONTH(B2282),1))</f>
        <v/>
      </c>
      <c r="F2282" s="4" t="str">
        <f aca="false">IF(A2282="","",(YEAR(E2282)-YEAR(D2282))*12+MONTH(E2282)-MONTH(D2282))</f>
        <v/>
      </c>
      <c r="G2282" s="4" t="str">
        <f aca="false">IF(A2282="","",IF(COUNTIFS($A$2:A2282,A2282,$F$2:F2282,F2282)=1,1,0))</f>
        <v/>
      </c>
    </row>
    <row r="2283" customFormat="false" ht="15" hidden="false" customHeight="false" outlineLevel="0" collapsed="false">
      <c r="A2283" s="11"/>
      <c r="B2283" s="11"/>
      <c r="C2283" s="11"/>
      <c r="D2283" s="10" t="str">
        <f aca="false">IF(A2283="","",DATE(YEAR(_xlfn.MINIFS($B:$B,$A:$A,A2283)),MONTH(_xlfn.MINIFS($B:$B,$A:$A,A2283)),1))</f>
        <v/>
      </c>
      <c r="E2283" s="10" t="str">
        <f aca="false">IF(A2283="","",DATE(YEAR(B2283),MONTH(B2283),1))</f>
        <v/>
      </c>
      <c r="F2283" s="4" t="str">
        <f aca="false">IF(A2283="","",(YEAR(E2283)-YEAR(D2283))*12+MONTH(E2283)-MONTH(D2283))</f>
        <v/>
      </c>
      <c r="G2283" s="4" t="str">
        <f aca="false">IF(A2283="","",IF(COUNTIFS($A$2:A2283,A2283,$F$2:F2283,F2283)=1,1,0))</f>
        <v/>
      </c>
    </row>
    <row r="2284" customFormat="false" ht="15" hidden="false" customHeight="false" outlineLevel="0" collapsed="false">
      <c r="A2284" s="11"/>
      <c r="B2284" s="11"/>
      <c r="C2284" s="11"/>
      <c r="D2284" s="10" t="str">
        <f aca="false">IF(A2284="","",DATE(YEAR(_xlfn.MINIFS($B:$B,$A:$A,A2284)),MONTH(_xlfn.MINIFS($B:$B,$A:$A,A2284)),1))</f>
        <v/>
      </c>
      <c r="E2284" s="10" t="str">
        <f aca="false">IF(A2284="","",DATE(YEAR(B2284),MONTH(B2284),1))</f>
        <v/>
      </c>
      <c r="F2284" s="4" t="str">
        <f aca="false">IF(A2284="","",(YEAR(E2284)-YEAR(D2284))*12+MONTH(E2284)-MONTH(D2284))</f>
        <v/>
      </c>
      <c r="G2284" s="4" t="str">
        <f aca="false">IF(A2284="","",IF(COUNTIFS($A$2:A2284,A2284,$F$2:F2284,F2284)=1,1,0))</f>
        <v/>
      </c>
    </row>
    <row r="2285" customFormat="false" ht="15" hidden="false" customHeight="false" outlineLevel="0" collapsed="false">
      <c r="A2285" s="11"/>
      <c r="B2285" s="11"/>
      <c r="C2285" s="11"/>
      <c r="D2285" s="10" t="str">
        <f aca="false">IF(A2285="","",DATE(YEAR(_xlfn.MINIFS($B:$B,$A:$A,A2285)),MONTH(_xlfn.MINIFS($B:$B,$A:$A,A2285)),1))</f>
        <v/>
      </c>
      <c r="E2285" s="10" t="str">
        <f aca="false">IF(A2285="","",DATE(YEAR(B2285),MONTH(B2285),1))</f>
        <v/>
      </c>
      <c r="F2285" s="4" t="str">
        <f aca="false">IF(A2285="","",(YEAR(E2285)-YEAR(D2285))*12+MONTH(E2285)-MONTH(D2285))</f>
        <v/>
      </c>
      <c r="G2285" s="4" t="str">
        <f aca="false">IF(A2285="","",IF(COUNTIFS($A$2:A2285,A2285,$F$2:F2285,F2285)=1,1,0))</f>
        <v/>
      </c>
    </row>
    <row r="2286" customFormat="false" ht="15" hidden="false" customHeight="false" outlineLevel="0" collapsed="false">
      <c r="A2286" s="11"/>
      <c r="B2286" s="11"/>
      <c r="C2286" s="11"/>
      <c r="D2286" s="10" t="str">
        <f aca="false">IF(A2286="","",DATE(YEAR(_xlfn.MINIFS($B:$B,$A:$A,A2286)),MONTH(_xlfn.MINIFS($B:$B,$A:$A,A2286)),1))</f>
        <v/>
      </c>
      <c r="E2286" s="10" t="str">
        <f aca="false">IF(A2286="","",DATE(YEAR(B2286),MONTH(B2286),1))</f>
        <v/>
      </c>
      <c r="F2286" s="4" t="str">
        <f aca="false">IF(A2286="","",(YEAR(E2286)-YEAR(D2286))*12+MONTH(E2286)-MONTH(D2286))</f>
        <v/>
      </c>
      <c r="G2286" s="4" t="str">
        <f aca="false">IF(A2286="","",IF(COUNTIFS($A$2:A2286,A2286,$F$2:F2286,F2286)=1,1,0))</f>
        <v/>
      </c>
    </row>
    <row r="2287" customFormat="false" ht="15" hidden="false" customHeight="false" outlineLevel="0" collapsed="false">
      <c r="A2287" s="11"/>
      <c r="B2287" s="11"/>
      <c r="C2287" s="11"/>
      <c r="D2287" s="10" t="str">
        <f aca="false">IF(A2287="","",DATE(YEAR(_xlfn.MINIFS($B:$B,$A:$A,A2287)),MONTH(_xlfn.MINIFS($B:$B,$A:$A,A2287)),1))</f>
        <v/>
      </c>
      <c r="E2287" s="10" t="str">
        <f aca="false">IF(A2287="","",DATE(YEAR(B2287),MONTH(B2287),1))</f>
        <v/>
      </c>
      <c r="F2287" s="4" t="str">
        <f aca="false">IF(A2287="","",(YEAR(E2287)-YEAR(D2287))*12+MONTH(E2287)-MONTH(D2287))</f>
        <v/>
      </c>
      <c r="G2287" s="4" t="str">
        <f aca="false">IF(A2287="","",IF(COUNTIFS($A$2:A2287,A2287,$F$2:F2287,F2287)=1,1,0))</f>
        <v/>
      </c>
    </row>
    <row r="2288" customFormat="false" ht="15" hidden="false" customHeight="false" outlineLevel="0" collapsed="false">
      <c r="A2288" s="11"/>
      <c r="B2288" s="11"/>
      <c r="C2288" s="11"/>
      <c r="D2288" s="10" t="str">
        <f aca="false">IF(A2288="","",DATE(YEAR(_xlfn.MINIFS($B:$B,$A:$A,A2288)),MONTH(_xlfn.MINIFS($B:$B,$A:$A,A2288)),1))</f>
        <v/>
      </c>
      <c r="E2288" s="10" t="str">
        <f aca="false">IF(A2288="","",DATE(YEAR(B2288),MONTH(B2288),1))</f>
        <v/>
      </c>
      <c r="F2288" s="4" t="str">
        <f aca="false">IF(A2288="","",(YEAR(E2288)-YEAR(D2288))*12+MONTH(E2288)-MONTH(D2288))</f>
        <v/>
      </c>
      <c r="G2288" s="4" t="str">
        <f aca="false">IF(A2288="","",IF(COUNTIFS($A$2:A2288,A2288,$F$2:F2288,F2288)=1,1,0))</f>
        <v/>
      </c>
    </row>
    <row r="2289" customFormat="false" ht="15" hidden="false" customHeight="false" outlineLevel="0" collapsed="false">
      <c r="A2289" s="11"/>
      <c r="B2289" s="11"/>
      <c r="C2289" s="11"/>
      <c r="D2289" s="10" t="str">
        <f aca="false">IF(A2289="","",DATE(YEAR(_xlfn.MINIFS($B:$B,$A:$A,A2289)),MONTH(_xlfn.MINIFS($B:$B,$A:$A,A2289)),1))</f>
        <v/>
      </c>
      <c r="E2289" s="10" t="str">
        <f aca="false">IF(A2289="","",DATE(YEAR(B2289),MONTH(B2289),1))</f>
        <v/>
      </c>
      <c r="F2289" s="4" t="str">
        <f aca="false">IF(A2289="","",(YEAR(E2289)-YEAR(D2289))*12+MONTH(E2289)-MONTH(D2289))</f>
        <v/>
      </c>
      <c r="G2289" s="4" t="str">
        <f aca="false">IF(A2289="","",IF(COUNTIFS($A$2:A2289,A2289,$F$2:F2289,F2289)=1,1,0))</f>
        <v/>
      </c>
    </row>
    <row r="2290" customFormat="false" ht="15" hidden="false" customHeight="false" outlineLevel="0" collapsed="false">
      <c r="A2290" s="11"/>
      <c r="B2290" s="11"/>
      <c r="C2290" s="11"/>
      <c r="D2290" s="10" t="str">
        <f aca="false">IF(A2290="","",DATE(YEAR(_xlfn.MINIFS($B:$B,$A:$A,A2290)),MONTH(_xlfn.MINIFS($B:$B,$A:$A,A2290)),1))</f>
        <v/>
      </c>
      <c r="E2290" s="10" t="str">
        <f aca="false">IF(A2290="","",DATE(YEAR(B2290),MONTH(B2290),1))</f>
        <v/>
      </c>
      <c r="F2290" s="4" t="str">
        <f aca="false">IF(A2290="","",(YEAR(E2290)-YEAR(D2290))*12+MONTH(E2290)-MONTH(D2290))</f>
        <v/>
      </c>
      <c r="G2290" s="4" t="str">
        <f aca="false">IF(A2290="","",IF(COUNTIFS($A$2:A2290,A2290,$F$2:F2290,F2290)=1,1,0))</f>
        <v/>
      </c>
    </row>
    <row r="2291" customFormat="false" ht="15" hidden="false" customHeight="false" outlineLevel="0" collapsed="false">
      <c r="A2291" s="11"/>
      <c r="B2291" s="11"/>
      <c r="C2291" s="11"/>
      <c r="D2291" s="10" t="str">
        <f aca="false">IF(A2291="","",DATE(YEAR(_xlfn.MINIFS($B:$B,$A:$A,A2291)),MONTH(_xlfn.MINIFS($B:$B,$A:$A,A2291)),1))</f>
        <v/>
      </c>
      <c r="E2291" s="10" t="str">
        <f aca="false">IF(A2291="","",DATE(YEAR(B2291),MONTH(B2291),1))</f>
        <v/>
      </c>
      <c r="F2291" s="4" t="str">
        <f aca="false">IF(A2291="","",(YEAR(E2291)-YEAR(D2291))*12+MONTH(E2291)-MONTH(D2291))</f>
        <v/>
      </c>
      <c r="G2291" s="4" t="str">
        <f aca="false">IF(A2291="","",IF(COUNTIFS($A$2:A2291,A2291,$F$2:F2291,F2291)=1,1,0))</f>
        <v/>
      </c>
    </row>
    <row r="2292" customFormat="false" ht="15" hidden="false" customHeight="false" outlineLevel="0" collapsed="false">
      <c r="A2292" s="11"/>
      <c r="B2292" s="11"/>
      <c r="C2292" s="11"/>
      <c r="D2292" s="10" t="str">
        <f aca="false">IF(A2292="","",DATE(YEAR(_xlfn.MINIFS($B:$B,$A:$A,A2292)),MONTH(_xlfn.MINIFS($B:$B,$A:$A,A2292)),1))</f>
        <v/>
      </c>
      <c r="E2292" s="10" t="str">
        <f aca="false">IF(A2292="","",DATE(YEAR(B2292),MONTH(B2292),1))</f>
        <v/>
      </c>
      <c r="F2292" s="4" t="str">
        <f aca="false">IF(A2292="","",(YEAR(E2292)-YEAR(D2292))*12+MONTH(E2292)-MONTH(D2292))</f>
        <v/>
      </c>
      <c r="G2292" s="4" t="str">
        <f aca="false">IF(A2292="","",IF(COUNTIFS($A$2:A2292,A2292,$F$2:F2292,F2292)=1,1,0))</f>
        <v/>
      </c>
    </row>
    <row r="2293" customFormat="false" ht="15" hidden="false" customHeight="false" outlineLevel="0" collapsed="false">
      <c r="A2293" s="11"/>
      <c r="B2293" s="11"/>
      <c r="C2293" s="11"/>
      <c r="D2293" s="10" t="str">
        <f aca="false">IF(A2293="","",DATE(YEAR(_xlfn.MINIFS($B:$B,$A:$A,A2293)),MONTH(_xlfn.MINIFS($B:$B,$A:$A,A2293)),1))</f>
        <v/>
      </c>
      <c r="E2293" s="10" t="str">
        <f aca="false">IF(A2293="","",DATE(YEAR(B2293),MONTH(B2293),1))</f>
        <v/>
      </c>
      <c r="F2293" s="4" t="str">
        <f aca="false">IF(A2293="","",(YEAR(E2293)-YEAR(D2293))*12+MONTH(E2293)-MONTH(D2293))</f>
        <v/>
      </c>
      <c r="G2293" s="4" t="str">
        <f aca="false">IF(A2293="","",IF(COUNTIFS($A$2:A2293,A2293,$F$2:F2293,F2293)=1,1,0))</f>
        <v/>
      </c>
    </row>
    <row r="2294" customFormat="false" ht="15" hidden="false" customHeight="false" outlineLevel="0" collapsed="false">
      <c r="A2294" s="11"/>
      <c r="B2294" s="11"/>
      <c r="C2294" s="11"/>
      <c r="D2294" s="10" t="str">
        <f aca="false">IF(A2294="","",DATE(YEAR(_xlfn.MINIFS($B:$B,$A:$A,A2294)),MONTH(_xlfn.MINIFS($B:$B,$A:$A,A2294)),1))</f>
        <v/>
      </c>
      <c r="E2294" s="10" t="str">
        <f aca="false">IF(A2294="","",DATE(YEAR(B2294),MONTH(B2294),1))</f>
        <v/>
      </c>
      <c r="F2294" s="4" t="str">
        <f aca="false">IF(A2294="","",(YEAR(E2294)-YEAR(D2294))*12+MONTH(E2294)-MONTH(D2294))</f>
        <v/>
      </c>
      <c r="G2294" s="4" t="str">
        <f aca="false">IF(A2294="","",IF(COUNTIFS($A$2:A2294,A2294,$F$2:F2294,F2294)=1,1,0))</f>
        <v/>
      </c>
    </row>
    <row r="2295" customFormat="false" ht="15" hidden="false" customHeight="false" outlineLevel="0" collapsed="false">
      <c r="A2295" s="11"/>
      <c r="B2295" s="11"/>
      <c r="C2295" s="11"/>
      <c r="D2295" s="10" t="str">
        <f aca="false">IF(A2295="","",DATE(YEAR(_xlfn.MINIFS($B:$B,$A:$A,A2295)),MONTH(_xlfn.MINIFS($B:$B,$A:$A,A2295)),1))</f>
        <v/>
      </c>
      <c r="E2295" s="10" t="str">
        <f aca="false">IF(A2295="","",DATE(YEAR(B2295),MONTH(B2295),1))</f>
        <v/>
      </c>
      <c r="F2295" s="4" t="str">
        <f aca="false">IF(A2295="","",(YEAR(E2295)-YEAR(D2295))*12+MONTH(E2295)-MONTH(D2295))</f>
        <v/>
      </c>
      <c r="G2295" s="4" t="str">
        <f aca="false">IF(A2295="","",IF(COUNTIFS($A$2:A2295,A2295,$F$2:F2295,F2295)=1,1,0))</f>
        <v/>
      </c>
    </row>
    <row r="2296" customFormat="false" ht="15" hidden="false" customHeight="false" outlineLevel="0" collapsed="false">
      <c r="A2296" s="11"/>
      <c r="B2296" s="11"/>
      <c r="C2296" s="11"/>
      <c r="D2296" s="10" t="str">
        <f aca="false">IF(A2296="","",DATE(YEAR(_xlfn.MINIFS($B:$B,$A:$A,A2296)),MONTH(_xlfn.MINIFS($B:$B,$A:$A,A2296)),1))</f>
        <v/>
      </c>
      <c r="E2296" s="10" t="str">
        <f aca="false">IF(A2296="","",DATE(YEAR(B2296),MONTH(B2296),1))</f>
        <v/>
      </c>
      <c r="F2296" s="4" t="str">
        <f aca="false">IF(A2296="","",(YEAR(E2296)-YEAR(D2296))*12+MONTH(E2296)-MONTH(D2296))</f>
        <v/>
      </c>
      <c r="G2296" s="4" t="str">
        <f aca="false">IF(A2296="","",IF(COUNTIFS($A$2:A2296,A2296,$F$2:F2296,F2296)=1,1,0))</f>
        <v/>
      </c>
    </row>
    <row r="2297" customFormat="false" ht="15" hidden="false" customHeight="false" outlineLevel="0" collapsed="false">
      <c r="A2297" s="11"/>
      <c r="B2297" s="11"/>
      <c r="C2297" s="11"/>
      <c r="D2297" s="10" t="str">
        <f aca="false">IF(A2297="","",DATE(YEAR(_xlfn.MINIFS($B:$B,$A:$A,A2297)),MONTH(_xlfn.MINIFS($B:$B,$A:$A,A2297)),1))</f>
        <v/>
      </c>
      <c r="E2297" s="10" t="str">
        <f aca="false">IF(A2297="","",DATE(YEAR(B2297),MONTH(B2297),1))</f>
        <v/>
      </c>
      <c r="F2297" s="4" t="str">
        <f aca="false">IF(A2297="","",(YEAR(E2297)-YEAR(D2297))*12+MONTH(E2297)-MONTH(D2297))</f>
        <v/>
      </c>
      <c r="G2297" s="4" t="str">
        <f aca="false">IF(A2297="","",IF(COUNTIFS($A$2:A2297,A2297,$F$2:F2297,F2297)=1,1,0))</f>
        <v/>
      </c>
    </row>
    <row r="2298" customFormat="false" ht="15" hidden="false" customHeight="false" outlineLevel="0" collapsed="false">
      <c r="A2298" s="11"/>
      <c r="B2298" s="11"/>
      <c r="C2298" s="11"/>
      <c r="D2298" s="10" t="str">
        <f aca="false">IF(A2298="","",DATE(YEAR(_xlfn.MINIFS($B:$B,$A:$A,A2298)),MONTH(_xlfn.MINIFS($B:$B,$A:$A,A2298)),1))</f>
        <v/>
      </c>
      <c r="E2298" s="10" t="str">
        <f aca="false">IF(A2298="","",DATE(YEAR(B2298),MONTH(B2298),1))</f>
        <v/>
      </c>
      <c r="F2298" s="4" t="str">
        <f aca="false">IF(A2298="","",(YEAR(E2298)-YEAR(D2298))*12+MONTH(E2298)-MONTH(D2298))</f>
        <v/>
      </c>
      <c r="G2298" s="4" t="str">
        <f aca="false">IF(A2298="","",IF(COUNTIFS($A$2:A2298,A2298,$F$2:F2298,F2298)=1,1,0))</f>
        <v/>
      </c>
    </row>
    <row r="2299" customFormat="false" ht="15" hidden="false" customHeight="false" outlineLevel="0" collapsed="false">
      <c r="A2299" s="11"/>
      <c r="B2299" s="11"/>
      <c r="C2299" s="11"/>
      <c r="D2299" s="10" t="str">
        <f aca="false">IF(A2299="","",DATE(YEAR(_xlfn.MINIFS($B:$B,$A:$A,A2299)),MONTH(_xlfn.MINIFS($B:$B,$A:$A,A2299)),1))</f>
        <v/>
      </c>
      <c r="E2299" s="10" t="str">
        <f aca="false">IF(A2299="","",DATE(YEAR(B2299),MONTH(B2299),1))</f>
        <v/>
      </c>
      <c r="F2299" s="4" t="str">
        <f aca="false">IF(A2299="","",(YEAR(E2299)-YEAR(D2299))*12+MONTH(E2299)-MONTH(D2299))</f>
        <v/>
      </c>
      <c r="G2299" s="4" t="str">
        <f aca="false">IF(A2299="","",IF(COUNTIFS($A$2:A2299,A2299,$F$2:F2299,F2299)=1,1,0))</f>
        <v/>
      </c>
    </row>
    <row r="2300" customFormat="false" ht="15" hidden="false" customHeight="false" outlineLevel="0" collapsed="false">
      <c r="A2300" s="11"/>
      <c r="B2300" s="11"/>
      <c r="C2300" s="11"/>
      <c r="D2300" s="10" t="str">
        <f aca="false">IF(A2300="","",DATE(YEAR(_xlfn.MINIFS($B:$B,$A:$A,A2300)),MONTH(_xlfn.MINIFS($B:$B,$A:$A,A2300)),1))</f>
        <v/>
      </c>
      <c r="E2300" s="10" t="str">
        <f aca="false">IF(A2300="","",DATE(YEAR(B2300),MONTH(B2300),1))</f>
        <v/>
      </c>
      <c r="F2300" s="4" t="str">
        <f aca="false">IF(A2300="","",(YEAR(E2300)-YEAR(D2300))*12+MONTH(E2300)-MONTH(D2300))</f>
        <v/>
      </c>
      <c r="G2300" s="4" t="str">
        <f aca="false">IF(A2300="","",IF(COUNTIFS($A$2:A2300,A2300,$F$2:F2300,F2300)=1,1,0))</f>
        <v/>
      </c>
    </row>
    <row r="2301" customFormat="false" ht="15" hidden="false" customHeight="false" outlineLevel="0" collapsed="false">
      <c r="A2301" s="11"/>
      <c r="B2301" s="11"/>
      <c r="C2301" s="11"/>
      <c r="D2301" s="10" t="str">
        <f aca="false">IF(A2301="","",DATE(YEAR(_xlfn.MINIFS($B:$B,$A:$A,A2301)),MONTH(_xlfn.MINIFS($B:$B,$A:$A,A2301)),1))</f>
        <v/>
      </c>
      <c r="E2301" s="10" t="str">
        <f aca="false">IF(A2301="","",DATE(YEAR(B2301),MONTH(B2301),1))</f>
        <v/>
      </c>
      <c r="F2301" s="4" t="str">
        <f aca="false">IF(A2301="","",(YEAR(E2301)-YEAR(D2301))*12+MONTH(E2301)-MONTH(D2301))</f>
        <v/>
      </c>
      <c r="G2301" s="4" t="str">
        <f aca="false">IF(A2301="","",IF(COUNTIFS($A$2:A2301,A2301,$F$2:F2301,F2301)=1,1,0))</f>
        <v/>
      </c>
    </row>
    <row r="2302" customFormat="false" ht="15" hidden="false" customHeight="false" outlineLevel="0" collapsed="false">
      <c r="A2302" s="11"/>
      <c r="B2302" s="11"/>
      <c r="C2302" s="11"/>
      <c r="D2302" s="10" t="str">
        <f aca="false">IF(A2302="","",DATE(YEAR(_xlfn.MINIFS($B:$B,$A:$A,A2302)),MONTH(_xlfn.MINIFS($B:$B,$A:$A,A2302)),1))</f>
        <v/>
      </c>
      <c r="E2302" s="10" t="str">
        <f aca="false">IF(A2302="","",DATE(YEAR(B2302),MONTH(B2302),1))</f>
        <v/>
      </c>
      <c r="F2302" s="4" t="str">
        <f aca="false">IF(A2302="","",(YEAR(E2302)-YEAR(D2302))*12+MONTH(E2302)-MONTH(D2302))</f>
        <v/>
      </c>
      <c r="G2302" s="4" t="str">
        <f aca="false">IF(A2302="","",IF(COUNTIFS($A$2:A2302,A2302,$F$2:F2302,F2302)=1,1,0))</f>
        <v/>
      </c>
    </row>
    <row r="2303" customFormat="false" ht="15" hidden="false" customHeight="false" outlineLevel="0" collapsed="false">
      <c r="A2303" s="11"/>
      <c r="B2303" s="11"/>
      <c r="C2303" s="11"/>
      <c r="D2303" s="10" t="str">
        <f aca="false">IF(A2303="","",DATE(YEAR(_xlfn.MINIFS($B:$B,$A:$A,A2303)),MONTH(_xlfn.MINIFS($B:$B,$A:$A,A2303)),1))</f>
        <v/>
      </c>
      <c r="E2303" s="10" t="str">
        <f aca="false">IF(A2303="","",DATE(YEAR(B2303),MONTH(B2303),1))</f>
        <v/>
      </c>
      <c r="F2303" s="4" t="str">
        <f aca="false">IF(A2303="","",(YEAR(E2303)-YEAR(D2303))*12+MONTH(E2303)-MONTH(D2303))</f>
        <v/>
      </c>
      <c r="G2303" s="4" t="str">
        <f aca="false">IF(A2303="","",IF(COUNTIFS($A$2:A2303,A2303,$F$2:F2303,F2303)=1,1,0))</f>
        <v/>
      </c>
    </row>
    <row r="2304" customFormat="false" ht="15" hidden="false" customHeight="false" outlineLevel="0" collapsed="false">
      <c r="A2304" s="11"/>
      <c r="B2304" s="11"/>
      <c r="C2304" s="11"/>
      <c r="D2304" s="10" t="str">
        <f aca="false">IF(A2304="","",DATE(YEAR(_xlfn.MINIFS($B:$B,$A:$A,A2304)),MONTH(_xlfn.MINIFS($B:$B,$A:$A,A2304)),1))</f>
        <v/>
      </c>
      <c r="E2304" s="10" t="str">
        <f aca="false">IF(A2304="","",DATE(YEAR(B2304),MONTH(B2304),1))</f>
        <v/>
      </c>
      <c r="F2304" s="4" t="str">
        <f aca="false">IF(A2304="","",(YEAR(E2304)-YEAR(D2304))*12+MONTH(E2304)-MONTH(D2304))</f>
        <v/>
      </c>
      <c r="G2304" s="4" t="str">
        <f aca="false">IF(A2304="","",IF(COUNTIFS($A$2:A2304,A2304,$F$2:F2304,F2304)=1,1,0))</f>
        <v/>
      </c>
    </row>
    <row r="2305" customFormat="false" ht="15" hidden="false" customHeight="false" outlineLevel="0" collapsed="false">
      <c r="A2305" s="11"/>
      <c r="B2305" s="11"/>
      <c r="C2305" s="11"/>
      <c r="D2305" s="10" t="str">
        <f aca="false">IF(A2305="","",DATE(YEAR(_xlfn.MINIFS($B:$B,$A:$A,A2305)),MONTH(_xlfn.MINIFS($B:$B,$A:$A,A2305)),1))</f>
        <v/>
      </c>
      <c r="E2305" s="10" t="str">
        <f aca="false">IF(A2305="","",DATE(YEAR(B2305),MONTH(B2305),1))</f>
        <v/>
      </c>
      <c r="F2305" s="4" t="str">
        <f aca="false">IF(A2305="","",(YEAR(E2305)-YEAR(D2305))*12+MONTH(E2305)-MONTH(D2305))</f>
        <v/>
      </c>
      <c r="G2305" s="4" t="str">
        <f aca="false">IF(A2305="","",IF(COUNTIFS($A$2:A2305,A2305,$F$2:F2305,F2305)=1,1,0))</f>
        <v/>
      </c>
    </row>
    <row r="2306" customFormat="false" ht="15" hidden="false" customHeight="false" outlineLevel="0" collapsed="false">
      <c r="A2306" s="11"/>
      <c r="B2306" s="11"/>
      <c r="C2306" s="11"/>
      <c r="D2306" s="10" t="str">
        <f aca="false">IF(A2306="","",DATE(YEAR(_xlfn.MINIFS($B:$B,$A:$A,A2306)),MONTH(_xlfn.MINIFS($B:$B,$A:$A,A2306)),1))</f>
        <v/>
      </c>
      <c r="E2306" s="10" t="str">
        <f aca="false">IF(A2306="","",DATE(YEAR(B2306),MONTH(B2306),1))</f>
        <v/>
      </c>
      <c r="F2306" s="4" t="str">
        <f aca="false">IF(A2306="","",(YEAR(E2306)-YEAR(D2306))*12+MONTH(E2306)-MONTH(D2306))</f>
        <v/>
      </c>
      <c r="G2306" s="4" t="str">
        <f aca="false">IF(A2306="","",IF(COUNTIFS($A$2:A2306,A2306,$F$2:F2306,F2306)=1,1,0))</f>
        <v/>
      </c>
    </row>
    <row r="2307" customFormat="false" ht="15" hidden="false" customHeight="false" outlineLevel="0" collapsed="false">
      <c r="A2307" s="11"/>
      <c r="B2307" s="11"/>
      <c r="C2307" s="11"/>
      <c r="D2307" s="10" t="str">
        <f aca="false">IF(A2307="","",DATE(YEAR(_xlfn.MINIFS($B:$B,$A:$A,A2307)),MONTH(_xlfn.MINIFS($B:$B,$A:$A,A2307)),1))</f>
        <v/>
      </c>
      <c r="E2307" s="10" t="str">
        <f aca="false">IF(A2307="","",DATE(YEAR(B2307),MONTH(B2307),1))</f>
        <v/>
      </c>
      <c r="F2307" s="4" t="str">
        <f aca="false">IF(A2307="","",(YEAR(E2307)-YEAR(D2307))*12+MONTH(E2307)-MONTH(D2307))</f>
        <v/>
      </c>
      <c r="G2307" s="4" t="str">
        <f aca="false">IF(A2307="","",IF(COUNTIFS($A$2:A2307,A2307,$F$2:F2307,F2307)=1,1,0))</f>
        <v/>
      </c>
    </row>
    <row r="2308" customFormat="false" ht="15" hidden="false" customHeight="false" outlineLevel="0" collapsed="false">
      <c r="A2308" s="11"/>
      <c r="B2308" s="11"/>
      <c r="C2308" s="11"/>
      <c r="D2308" s="10" t="str">
        <f aca="false">IF(A2308="","",DATE(YEAR(_xlfn.MINIFS($B:$B,$A:$A,A2308)),MONTH(_xlfn.MINIFS($B:$B,$A:$A,A2308)),1))</f>
        <v/>
      </c>
      <c r="E2308" s="10" t="str">
        <f aca="false">IF(A2308="","",DATE(YEAR(B2308),MONTH(B2308),1))</f>
        <v/>
      </c>
      <c r="F2308" s="4" t="str">
        <f aca="false">IF(A2308="","",(YEAR(E2308)-YEAR(D2308))*12+MONTH(E2308)-MONTH(D2308))</f>
        <v/>
      </c>
      <c r="G2308" s="4" t="str">
        <f aca="false">IF(A2308="","",IF(COUNTIFS($A$2:A2308,A2308,$F$2:F2308,F2308)=1,1,0))</f>
        <v/>
      </c>
    </row>
    <row r="2309" customFormat="false" ht="15" hidden="false" customHeight="false" outlineLevel="0" collapsed="false">
      <c r="A2309" s="11"/>
      <c r="B2309" s="11"/>
      <c r="C2309" s="11"/>
      <c r="D2309" s="10" t="str">
        <f aca="false">IF(A2309="","",DATE(YEAR(_xlfn.MINIFS($B:$B,$A:$A,A2309)),MONTH(_xlfn.MINIFS($B:$B,$A:$A,A2309)),1))</f>
        <v/>
      </c>
      <c r="E2309" s="10" t="str">
        <f aca="false">IF(A2309="","",DATE(YEAR(B2309),MONTH(B2309),1))</f>
        <v/>
      </c>
      <c r="F2309" s="4" t="str">
        <f aca="false">IF(A2309="","",(YEAR(E2309)-YEAR(D2309))*12+MONTH(E2309)-MONTH(D2309))</f>
        <v/>
      </c>
      <c r="G2309" s="4" t="str">
        <f aca="false">IF(A2309="","",IF(COUNTIFS($A$2:A2309,A2309,$F$2:F2309,F2309)=1,1,0))</f>
        <v/>
      </c>
    </row>
    <row r="2310" customFormat="false" ht="15" hidden="false" customHeight="false" outlineLevel="0" collapsed="false">
      <c r="A2310" s="11"/>
      <c r="B2310" s="11"/>
      <c r="C2310" s="11"/>
      <c r="D2310" s="10" t="str">
        <f aca="false">IF(A2310="","",DATE(YEAR(_xlfn.MINIFS($B:$B,$A:$A,A2310)),MONTH(_xlfn.MINIFS($B:$B,$A:$A,A2310)),1))</f>
        <v/>
      </c>
      <c r="E2310" s="10" t="str">
        <f aca="false">IF(A2310="","",DATE(YEAR(B2310),MONTH(B2310),1))</f>
        <v/>
      </c>
      <c r="F2310" s="4" t="str">
        <f aca="false">IF(A2310="","",(YEAR(E2310)-YEAR(D2310))*12+MONTH(E2310)-MONTH(D2310))</f>
        <v/>
      </c>
      <c r="G2310" s="4" t="str">
        <f aca="false">IF(A2310="","",IF(COUNTIFS($A$2:A2310,A2310,$F$2:F2310,F2310)=1,1,0))</f>
        <v/>
      </c>
    </row>
    <row r="2311" customFormat="false" ht="15" hidden="false" customHeight="false" outlineLevel="0" collapsed="false">
      <c r="A2311" s="11"/>
      <c r="B2311" s="11"/>
      <c r="C2311" s="11"/>
      <c r="D2311" s="10" t="str">
        <f aca="false">IF(A2311="","",DATE(YEAR(_xlfn.MINIFS($B:$B,$A:$A,A2311)),MONTH(_xlfn.MINIFS($B:$B,$A:$A,A2311)),1))</f>
        <v/>
      </c>
      <c r="E2311" s="10" t="str">
        <f aca="false">IF(A2311="","",DATE(YEAR(B2311),MONTH(B2311),1))</f>
        <v/>
      </c>
      <c r="F2311" s="4" t="str">
        <f aca="false">IF(A2311="","",(YEAR(E2311)-YEAR(D2311))*12+MONTH(E2311)-MONTH(D2311))</f>
        <v/>
      </c>
      <c r="G2311" s="4" t="str">
        <f aca="false">IF(A2311="","",IF(COUNTIFS($A$2:A2311,A2311,$F$2:F2311,F2311)=1,1,0))</f>
        <v/>
      </c>
    </row>
    <row r="2312" customFormat="false" ht="15" hidden="false" customHeight="false" outlineLevel="0" collapsed="false">
      <c r="A2312" s="11"/>
      <c r="B2312" s="11"/>
      <c r="C2312" s="11"/>
      <c r="D2312" s="10" t="str">
        <f aca="false">IF(A2312="","",DATE(YEAR(_xlfn.MINIFS($B:$B,$A:$A,A2312)),MONTH(_xlfn.MINIFS($B:$B,$A:$A,A2312)),1))</f>
        <v/>
      </c>
      <c r="E2312" s="10" t="str">
        <f aca="false">IF(A2312="","",DATE(YEAR(B2312),MONTH(B2312),1))</f>
        <v/>
      </c>
      <c r="F2312" s="4" t="str">
        <f aca="false">IF(A2312="","",(YEAR(E2312)-YEAR(D2312))*12+MONTH(E2312)-MONTH(D2312))</f>
        <v/>
      </c>
      <c r="G2312" s="4" t="str">
        <f aca="false">IF(A2312="","",IF(COUNTIFS($A$2:A2312,A2312,$F$2:F2312,F2312)=1,1,0))</f>
        <v/>
      </c>
    </row>
    <row r="2313" customFormat="false" ht="15" hidden="false" customHeight="false" outlineLevel="0" collapsed="false">
      <c r="A2313" s="11"/>
      <c r="B2313" s="11"/>
      <c r="C2313" s="11"/>
      <c r="D2313" s="10" t="str">
        <f aca="false">IF(A2313="","",DATE(YEAR(_xlfn.MINIFS($B:$B,$A:$A,A2313)),MONTH(_xlfn.MINIFS($B:$B,$A:$A,A2313)),1))</f>
        <v/>
      </c>
      <c r="E2313" s="10" t="str">
        <f aca="false">IF(A2313="","",DATE(YEAR(B2313),MONTH(B2313),1))</f>
        <v/>
      </c>
      <c r="F2313" s="4" t="str">
        <f aca="false">IF(A2313="","",(YEAR(E2313)-YEAR(D2313))*12+MONTH(E2313)-MONTH(D2313))</f>
        <v/>
      </c>
      <c r="G2313" s="4" t="str">
        <f aca="false">IF(A2313="","",IF(COUNTIFS($A$2:A2313,A2313,$F$2:F2313,F2313)=1,1,0))</f>
        <v/>
      </c>
    </row>
    <row r="2314" customFormat="false" ht="15" hidden="false" customHeight="false" outlineLevel="0" collapsed="false">
      <c r="A2314" s="11"/>
      <c r="B2314" s="11"/>
      <c r="C2314" s="11"/>
      <c r="D2314" s="10" t="str">
        <f aca="false">IF(A2314="","",DATE(YEAR(_xlfn.MINIFS($B:$B,$A:$A,A2314)),MONTH(_xlfn.MINIFS($B:$B,$A:$A,A2314)),1))</f>
        <v/>
      </c>
      <c r="E2314" s="10" t="str">
        <f aca="false">IF(A2314="","",DATE(YEAR(B2314),MONTH(B2314),1))</f>
        <v/>
      </c>
      <c r="F2314" s="4" t="str">
        <f aca="false">IF(A2314="","",(YEAR(E2314)-YEAR(D2314))*12+MONTH(E2314)-MONTH(D2314))</f>
        <v/>
      </c>
      <c r="G2314" s="4" t="str">
        <f aca="false">IF(A2314="","",IF(COUNTIFS($A$2:A2314,A2314,$F$2:F2314,F2314)=1,1,0))</f>
        <v/>
      </c>
    </row>
    <row r="2315" customFormat="false" ht="15" hidden="false" customHeight="false" outlineLevel="0" collapsed="false">
      <c r="A2315" s="11"/>
      <c r="B2315" s="11"/>
      <c r="C2315" s="11"/>
      <c r="D2315" s="10" t="str">
        <f aca="false">IF(A2315="","",DATE(YEAR(_xlfn.MINIFS($B:$B,$A:$A,A2315)),MONTH(_xlfn.MINIFS($B:$B,$A:$A,A2315)),1))</f>
        <v/>
      </c>
      <c r="E2315" s="10" t="str">
        <f aca="false">IF(A2315="","",DATE(YEAR(B2315),MONTH(B2315),1))</f>
        <v/>
      </c>
      <c r="F2315" s="4" t="str">
        <f aca="false">IF(A2315="","",(YEAR(E2315)-YEAR(D2315))*12+MONTH(E2315)-MONTH(D2315))</f>
        <v/>
      </c>
      <c r="G2315" s="4" t="str">
        <f aca="false">IF(A2315="","",IF(COUNTIFS($A$2:A2315,A2315,$F$2:F2315,F2315)=1,1,0))</f>
        <v/>
      </c>
    </row>
    <row r="2316" customFormat="false" ht="15" hidden="false" customHeight="false" outlineLevel="0" collapsed="false">
      <c r="A2316" s="11"/>
      <c r="B2316" s="11"/>
      <c r="C2316" s="11"/>
      <c r="D2316" s="10" t="str">
        <f aca="false">IF(A2316="","",DATE(YEAR(_xlfn.MINIFS($B:$B,$A:$A,A2316)),MONTH(_xlfn.MINIFS($B:$B,$A:$A,A2316)),1))</f>
        <v/>
      </c>
      <c r="E2316" s="10" t="str">
        <f aca="false">IF(A2316="","",DATE(YEAR(B2316),MONTH(B2316),1))</f>
        <v/>
      </c>
      <c r="F2316" s="4" t="str">
        <f aca="false">IF(A2316="","",(YEAR(E2316)-YEAR(D2316))*12+MONTH(E2316)-MONTH(D2316))</f>
        <v/>
      </c>
      <c r="G2316" s="4" t="str">
        <f aca="false">IF(A2316="","",IF(COUNTIFS($A$2:A2316,A2316,$F$2:F2316,F2316)=1,1,0))</f>
        <v/>
      </c>
    </row>
    <row r="2317" customFormat="false" ht="15" hidden="false" customHeight="false" outlineLevel="0" collapsed="false">
      <c r="A2317" s="11"/>
      <c r="B2317" s="11"/>
      <c r="C2317" s="11"/>
      <c r="D2317" s="10" t="str">
        <f aca="false">IF(A2317="","",DATE(YEAR(_xlfn.MINIFS($B:$B,$A:$A,A2317)),MONTH(_xlfn.MINIFS($B:$B,$A:$A,A2317)),1))</f>
        <v/>
      </c>
      <c r="E2317" s="10" t="str">
        <f aca="false">IF(A2317="","",DATE(YEAR(B2317),MONTH(B2317),1))</f>
        <v/>
      </c>
      <c r="F2317" s="4" t="str">
        <f aca="false">IF(A2317="","",(YEAR(E2317)-YEAR(D2317))*12+MONTH(E2317)-MONTH(D2317))</f>
        <v/>
      </c>
      <c r="G2317" s="4" t="str">
        <f aca="false">IF(A2317="","",IF(COUNTIFS($A$2:A2317,A2317,$F$2:F2317,F2317)=1,1,0))</f>
        <v/>
      </c>
    </row>
    <row r="2318" customFormat="false" ht="15" hidden="false" customHeight="false" outlineLevel="0" collapsed="false">
      <c r="A2318" s="11"/>
      <c r="B2318" s="11"/>
      <c r="C2318" s="11"/>
      <c r="D2318" s="10" t="str">
        <f aca="false">IF(A2318="","",DATE(YEAR(_xlfn.MINIFS($B:$B,$A:$A,A2318)),MONTH(_xlfn.MINIFS($B:$B,$A:$A,A2318)),1))</f>
        <v/>
      </c>
      <c r="E2318" s="10" t="str">
        <f aca="false">IF(A2318="","",DATE(YEAR(B2318),MONTH(B2318),1))</f>
        <v/>
      </c>
      <c r="F2318" s="4" t="str">
        <f aca="false">IF(A2318="","",(YEAR(E2318)-YEAR(D2318))*12+MONTH(E2318)-MONTH(D2318))</f>
        <v/>
      </c>
      <c r="G2318" s="4" t="str">
        <f aca="false">IF(A2318="","",IF(COUNTIFS($A$2:A2318,A2318,$F$2:F2318,F2318)=1,1,0))</f>
        <v/>
      </c>
    </row>
    <row r="2319" customFormat="false" ht="15" hidden="false" customHeight="false" outlineLevel="0" collapsed="false">
      <c r="A2319" s="11"/>
      <c r="B2319" s="11"/>
      <c r="C2319" s="11"/>
      <c r="D2319" s="10" t="str">
        <f aca="false">IF(A2319="","",DATE(YEAR(_xlfn.MINIFS($B:$B,$A:$A,A2319)),MONTH(_xlfn.MINIFS($B:$B,$A:$A,A2319)),1))</f>
        <v/>
      </c>
      <c r="E2319" s="10" t="str">
        <f aca="false">IF(A2319="","",DATE(YEAR(B2319),MONTH(B2319),1))</f>
        <v/>
      </c>
      <c r="F2319" s="4" t="str">
        <f aca="false">IF(A2319="","",(YEAR(E2319)-YEAR(D2319))*12+MONTH(E2319)-MONTH(D2319))</f>
        <v/>
      </c>
      <c r="G2319" s="4" t="str">
        <f aca="false">IF(A2319="","",IF(COUNTIFS($A$2:A2319,A2319,$F$2:F2319,F2319)=1,1,0))</f>
        <v/>
      </c>
    </row>
    <row r="2320" customFormat="false" ht="15" hidden="false" customHeight="false" outlineLevel="0" collapsed="false">
      <c r="A2320" s="11"/>
      <c r="B2320" s="11"/>
      <c r="C2320" s="11"/>
      <c r="D2320" s="10" t="str">
        <f aca="false">IF(A2320="","",DATE(YEAR(_xlfn.MINIFS($B:$B,$A:$A,A2320)),MONTH(_xlfn.MINIFS($B:$B,$A:$A,A2320)),1))</f>
        <v/>
      </c>
      <c r="E2320" s="10" t="str">
        <f aca="false">IF(A2320="","",DATE(YEAR(B2320),MONTH(B2320),1))</f>
        <v/>
      </c>
      <c r="F2320" s="4" t="str">
        <f aca="false">IF(A2320="","",(YEAR(E2320)-YEAR(D2320))*12+MONTH(E2320)-MONTH(D2320))</f>
        <v/>
      </c>
      <c r="G2320" s="4" t="str">
        <f aca="false">IF(A2320="","",IF(COUNTIFS($A$2:A2320,A2320,$F$2:F2320,F2320)=1,1,0))</f>
        <v/>
      </c>
    </row>
    <row r="2321" customFormat="false" ht="15" hidden="false" customHeight="false" outlineLevel="0" collapsed="false">
      <c r="A2321" s="11"/>
      <c r="B2321" s="11"/>
      <c r="C2321" s="11"/>
      <c r="D2321" s="10" t="str">
        <f aca="false">IF(A2321="","",DATE(YEAR(_xlfn.MINIFS($B:$B,$A:$A,A2321)),MONTH(_xlfn.MINIFS($B:$B,$A:$A,A2321)),1))</f>
        <v/>
      </c>
      <c r="E2321" s="10" t="str">
        <f aca="false">IF(A2321="","",DATE(YEAR(B2321),MONTH(B2321),1))</f>
        <v/>
      </c>
      <c r="F2321" s="4" t="str">
        <f aca="false">IF(A2321="","",(YEAR(E2321)-YEAR(D2321))*12+MONTH(E2321)-MONTH(D2321))</f>
        <v/>
      </c>
      <c r="G2321" s="4" t="str">
        <f aca="false">IF(A2321="","",IF(COUNTIFS($A$2:A2321,A2321,$F$2:F2321,F2321)=1,1,0))</f>
        <v/>
      </c>
    </row>
    <row r="2322" customFormat="false" ht="15" hidden="false" customHeight="false" outlineLevel="0" collapsed="false">
      <c r="A2322" s="11"/>
      <c r="B2322" s="11"/>
      <c r="C2322" s="11"/>
      <c r="D2322" s="10" t="str">
        <f aca="false">IF(A2322="","",DATE(YEAR(_xlfn.MINIFS($B:$B,$A:$A,A2322)),MONTH(_xlfn.MINIFS($B:$B,$A:$A,A2322)),1))</f>
        <v/>
      </c>
      <c r="E2322" s="10" t="str">
        <f aca="false">IF(A2322="","",DATE(YEAR(B2322),MONTH(B2322),1))</f>
        <v/>
      </c>
      <c r="F2322" s="4" t="str">
        <f aca="false">IF(A2322="","",(YEAR(E2322)-YEAR(D2322))*12+MONTH(E2322)-MONTH(D2322))</f>
        <v/>
      </c>
      <c r="G2322" s="4" t="str">
        <f aca="false">IF(A2322="","",IF(COUNTIFS($A$2:A2322,A2322,$F$2:F2322,F2322)=1,1,0))</f>
        <v/>
      </c>
    </row>
    <row r="2323" customFormat="false" ht="15" hidden="false" customHeight="false" outlineLevel="0" collapsed="false">
      <c r="A2323" s="11"/>
      <c r="B2323" s="11"/>
      <c r="C2323" s="11"/>
      <c r="D2323" s="10" t="str">
        <f aca="false">IF(A2323="","",DATE(YEAR(_xlfn.MINIFS($B:$B,$A:$A,A2323)),MONTH(_xlfn.MINIFS($B:$B,$A:$A,A2323)),1))</f>
        <v/>
      </c>
      <c r="E2323" s="10" t="str">
        <f aca="false">IF(A2323="","",DATE(YEAR(B2323),MONTH(B2323),1))</f>
        <v/>
      </c>
      <c r="F2323" s="4" t="str">
        <f aca="false">IF(A2323="","",(YEAR(E2323)-YEAR(D2323))*12+MONTH(E2323)-MONTH(D2323))</f>
        <v/>
      </c>
      <c r="G2323" s="4" t="str">
        <f aca="false">IF(A2323="","",IF(COUNTIFS($A$2:A2323,A2323,$F$2:F2323,F2323)=1,1,0))</f>
        <v/>
      </c>
    </row>
    <row r="2324" customFormat="false" ht="15" hidden="false" customHeight="false" outlineLevel="0" collapsed="false">
      <c r="A2324" s="11"/>
      <c r="B2324" s="11"/>
      <c r="C2324" s="11"/>
      <c r="D2324" s="10" t="str">
        <f aca="false">IF(A2324="","",DATE(YEAR(_xlfn.MINIFS($B:$B,$A:$A,A2324)),MONTH(_xlfn.MINIFS($B:$B,$A:$A,A2324)),1))</f>
        <v/>
      </c>
      <c r="E2324" s="10" t="str">
        <f aca="false">IF(A2324="","",DATE(YEAR(B2324),MONTH(B2324),1))</f>
        <v/>
      </c>
      <c r="F2324" s="4" t="str">
        <f aca="false">IF(A2324="","",(YEAR(E2324)-YEAR(D2324))*12+MONTH(E2324)-MONTH(D2324))</f>
        <v/>
      </c>
      <c r="G2324" s="4" t="str">
        <f aca="false">IF(A2324="","",IF(COUNTIFS($A$2:A2324,A2324,$F$2:F2324,F2324)=1,1,0))</f>
        <v/>
      </c>
    </row>
    <row r="2325" customFormat="false" ht="15" hidden="false" customHeight="false" outlineLevel="0" collapsed="false">
      <c r="A2325" s="11"/>
      <c r="B2325" s="11"/>
      <c r="C2325" s="11"/>
      <c r="D2325" s="10" t="str">
        <f aca="false">IF(A2325="","",DATE(YEAR(_xlfn.MINIFS($B:$B,$A:$A,A2325)),MONTH(_xlfn.MINIFS($B:$B,$A:$A,A2325)),1))</f>
        <v/>
      </c>
      <c r="E2325" s="10" t="str">
        <f aca="false">IF(A2325="","",DATE(YEAR(B2325),MONTH(B2325),1))</f>
        <v/>
      </c>
      <c r="F2325" s="4" t="str">
        <f aca="false">IF(A2325="","",(YEAR(E2325)-YEAR(D2325))*12+MONTH(E2325)-MONTH(D2325))</f>
        <v/>
      </c>
      <c r="G2325" s="4" t="str">
        <f aca="false">IF(A2325="","",IF(COUNTIFS($A$2:A2325,A2325,$F$2:F2325,F2325)=1,1,0))</f>
        <v/>
      </c>
    </row>
    <row r="2326" customFormat="false" ht="15" hidden="false" customHeight="false" outlineLevel="0" collapsed="false">
      <c r="A2326" s="11"/>
      <c r="B2326" s="11"/>
      <c r="C2326" s="11"/>
      <c r="D2326" s="10" t="str">
        <f aca="false">IF(A2326="","",DATE(YEAR(_xlfn.MINIFS($B:$B,$A:$A,A2326)),MONTH(_xlfn.MINIFS($B:$B,$A:$A,A2326)),1))</f>
        <v/>
      </c>
      <c r="E2326" s="10" t="str">
        <f aca="false">IF(A2326="","",DATE(YEAR(B2326),MONTH(B2326),1))</f>
        <v/>
      </c>
      <c r="F2326" s="4" t="str">
        <f aca="false">IF(A2326="","",(YEAR(E2326)-YEAR(D2326))*12+MONTH(E2326)-MONTH(D2326))</f>
        <v/>
      </c>
      <c r="G2326" s="4" t="str">
        <f aca="false">IF(A2326="","",IF(COUNTIFS($A$2:A2326,A2326,$F$2:F2326,F2326)=1,1,0))</f>
        <v/>
      </c>
    </row>
    <row r="2327" customFormat="false" ht="15" hidden="false" customHeight="false" outlineLevel="0" collapsed="false">
      <c r="A2327" s="11"/>
      <c r="B2327" s="11"/>
      <c r="C2327" s="11"/>
      <c r="D2327" s="10" t="str">
        <f aca="false">IF(A2327="","",DATE(YEAR(_xlfn.MINIFS($B:$B,$A:$A,A2327)),MONTH(_xlfn.MINIFS($B:$B,$A:$A,A2327)),1))</f>
        <v/>
      </c>
      <c r="E2327" s="10" t="str">
        <f aca="false">IF(A2327="","",DATE(YEAR(B2327),MONTH(B2327),1))</f>
        <v/>
      </c>
      <c r="F2327" s="4" t="str">
        <f aca="false">IF(A2327="","",(YEAR(E2327)-YEAR(D2327))*12+MONTH(E2327)-MONTH(D2327))</f>
        <v/>
      </c>
      <c r="G2327" s="4" t="str">
        <f aca="false">IF(A2327="","",IF(COUNTIFS($A$2:A2327,A2327,$F$2:F2327,F2327)=1,1,0))</f>
        <v/>
      </c>
    </row>
    <row r="2328" customFormat="false" ht="15" hidden="false" customHeight="false" outlineLevel="0" collapsed="false">
      <c r="A2328" s="11"/>
      <c r="B2328" s="11"/>
      <c r="C2328" s="11"/>
      <c r="D2328" s="10" t="str">
        <f aca="false">IF(A2328="","",DATE(YEAR(_xlfn.MINIFS($B:$B,$A:$A,A2328)),MONTH(_xlfn.MINIFS($B:$B,$A:$A,A2328)),1))</f>
        <v/>
      </c>
      <c r="E2328" s="10" t="str">
        <f aca="false">IF(A2328="","",DATE(YEAR(B2328),MONTH(B2328),1))</f>
        <v/>
      </c>
      <c r="F2328" s="4" t="str">
        <f aca="false">IF(A2328="","",(YEAR(E2328)-YEAR(D2328))*12+MONTH(E2328)-MONTH(D2328))</f>
        <v/>
      </c>
      <c r="G2328" s="4" t="str">
        <f aca="false">IF(A2328="","",IF(COUNTIFS($A$2:A2328,A2328,$F$2:F2328,F2328)=1,1,0))</f>
        <v/>
      </c>
    </row>
    <row r="2329" customFormat="false" ht="15" hidden="false" customHeight="false" outlineLevel="0" collapsed="false">
      <c r="A2329" s="11"/>
      <c r="B2329" s="11"/>
      <c r="C2329" s="11"/>
      <c r="D2329" s="10" t="str">
        <f aca="false">IF(A2329="","",DATE(YEAR(_xlfn.MINIFS($B:$B,$A:$A,A2329)),MONTH(_xlfn.MINIFS($B:$B,$A:$A,A2329)),1))</f>
        <v/>
      </c>
      <c r="E2329" s="10" t="str">
        <f aca="false">IF(A2329="","",DATE(YEAR(B2329),MONTH(B2329),1))</f>
        <v/>
      </c>
      <c r="F2329" s="4" t="str">
        <f aca="false">IF(A2329="","",(YEAR(E2329)-YEAR(D2329))*12+MONTH(E2329)-MONTH(D2329))</f>
        <v/>
      </c>
      <c r="G2329" s="4" t="str">
        <f aca="false">IF(A2329="","",IF(COUNTIFS($A$2:A2329,A2329,$F$2:F2329,F2329)=1,1,0))</f>
        <v/>
      </c>
    </row>
    <row r="2330" customFormat="false" ht="15" hidden="false" customHeight="false" outlineLevel="0" collapsed="false">
      <c r="A2330" s="11"/>
      <c r="B2330" s="11"/>
      <c r="C2330" s="11"/>
      <c r="D2330" s="10" t="str">
        <f aca="false">IF(A2330="","",DATE(YEAR(_xlfn.MINIFS($B:$B,$A:$A,A2330)),MONTH(_xlfn.MINIFS($B:$B,$A:$A,A2330)),1))</f>
        <v/>
      </c>
      <c r="E2330" s="10" t="str">
        <f aca="false">IF(A2330="","",DATE(YEAR(B2330),MONTH(B2330),1))</f>
        <v/>
      </c>
      <c r="F2330" s="4" t="str">
        <f aca="false">IF(A2330="","",(YEAR(E2330)-YEAR(D2330))*12+MONTH(E2330)-MONTH(D2330))</f>
        <v/>
      </c>
      <c r="G2330" s="4" t="str">
        <f aca="false">IF(A2330="","",IF(COUNTIFS($A$2:A2330,A2330,$F$2:F2330,F2330)=1,1,0))</f>
        <v/>
      </c>
    </row>
    <row r="2331" customFormat="false" ht="15" hidden="false" customHeight="false" outlineLevel="0" collapsed="false">
      <c r="A2331" s="11"/>
      <c r="B2331" s="11"/>
      <c r="C2331" s="11"/>
      <c r="D2331" s="10" t="str">
        <f aca="false">IF(A2331="","",DATE(YEAR(_xlfn.MINIFS($B:$B,$A:$A,A2331)),MONTH(_xlfn.MINIFS($B:$B,$A:$A,A2331)),1))</f>
        <v/>
      </c>
      <c r="E2331" s="10" t="str">
        <f aca="false">IF(A2331="","",DATE(YEAR(B2331),MONTH(B2331),1))</f>
        <v/>
      </c>
      <c r="F2331" s="4" t="str">
        <f aca="false">IF(A2331="","",(YEAR(E2331)-YEAR(D2331))*12+MONTH(E2331)-MONTH(D2331))</f>
        <v/>
      </c>
      <c r="G2331" s="4" t="str">
        <f aca="false">IF(A2331="","",IF(COUNTIFS($A$2:A2331,A2331,$F$2:F2331,F2331)=1,1,0))</f>
        <v/>
      </c>
    </row>
    <row r="2332" customFormat="false" ht="15" hidden="false" customHeight="false" outlineLevel="0" collapsed="false">
      <c r="A2332" s="11"/>
      <c r="B2332" s="11"/>
      <c r="C2332" s="11"/>
      <c r="D2332" s="10" t="str">
        <f aca="false">IF(A2332="","",DATE(YEAR(_xlfn.MINIFS($B:$B,$A:$A,A2332)),MONTH(_xlfn.MINIFS($B:$B,$A:$A,A2332)),1))</f>
        <v/>
      </c>
      <c r="E2332" s="10" t="str">
        <f aca="false">IF(A2332="","",DATE(YEAR(B2332),MONTH(B2332),1))</f>
        <v/>
      </c>
      <c r="F2332" s="4" t="str">
        <f aca="false">IF(A2332="","",(YEAR(E2332)-YEAR(D2332))*12+MONTH(E2332)-MONTH(D2332))</f>
        <v/>
      </c>
      <c r="G2332" s="4" t="str">
        <f aca="false">IF(A2332="","",IF(COUNTIFS($A$2:A2332,A2332,$F$2:F2332,F2332)=1,1,0))</f>
        <v/>
      </c>
    </row>
    <row r="2333" customFormat="false" ht="15" hidden="false" customHeight="false" outlineLevel="0" collapsed="false">
      <c r="A2333" s="11"/>
      <c r="B2333" s="11"/>
      <c r="C2333" s="11"/>
      <c r="D2333" s="10" t="str">
        <f aca="false">IF(A2333="","",DATE(YEAR(_xlfn.MINIFS($B:$B,$A:$A,A2333)),MONTH(_xlfn.MINIFS($B:$B,$A:$A,A2333)),1))</f>
        <v/>
      </c>
      <c r="E2333" s="10" t="str">
        <f aca="false">IF(A2333="","",DATE(YEAR(B2333),MONTH(B2333),1))</f>
        <v/>
      </c>
      <c r="F2333" s="4" t="str">
        <f aca="false">IF(A2333="","",(YEAR(E2333)-YEAR(D2333))*12+MONTH(E2333)-MONTH(D2333))</f>
        <v/>
      </c>
      <c r="G2333" s="4" t="str">
        <f aca="false">IF(A2333="","",IF(COUNTIFS($A$2:A2333,A2333,$F$2:F2333,F2333)=1,1,0))</f>
        <v/>
      </c>
    </row>
    <row r="2334" customFormat="false" ht="15" hidden="false" customHeight="false" outlineLevel="0" collapsed="false">
      <c r="A2334" s="11"/>
      <c r="B2334" s="11"/>
      <c r="C2334" s="11"/>
      <c r="D2334" s="10" t="str">
        <f aca="false">IF(A2334="","",DATE(YEAR(_xlfn.MINIFS($B:$B,$A:$A,A2334)),MONTH(_xlfn.MINIFS($B:$B,$A:$A,A2334)),1))</f>
        <v/>
      </c>
      <c r="E2334" s="10" t="str">
        <f aca="false">IF(A2334="","",DATE(YEAR(B2334),MONTH(B2334),1))</f>
        <v/>
      </c>
      <c r="F2334" s="4" t="str">
        <f aca="false">IF(A2334="","",(YEAR(E2334)-YEAR(D2334))*12+MONTH(E2334)-MONTH(D2334))</f>
        <v/>
      </c>
      <c r="G2334" s="4" t="str">
        <f aca="false">IF(A2334="","",IF(COUNTIFS($A$2:A2334,A2334,$F$2:F2334,F2334)=1,1,0))</f>
        <v/>
      </c>
    </row>
    <row r="2335" customFormat="false" ht="15" hidden="false" customHeight="false" outlineLevel="0" collapsed="false">
      <c r="A2335" s="11"/>
      <c r="B2335" s="11"/>
      <c r="C2335" s="11"/>
      <c r="D2335" s="10" t="str">
        <f aca="false">IF(A2335="","",DATE(YEAR(_xlfn.MINIFS($B:$B,$A:$A,A2335)),MONTH(_xlfn.MINIFS($B:$B,$A:$A,A2335)),1))</f>
        <v/>
      </c>
      <c r="E2335" s="10" t="str">
        <f aca="false">IF(A2335="","",DATE(YEAR(B2335),MONTH(B2335),1))</f>
        <v/>
      </c>
      <c r="F2335" s="4" t="str">
        <f aca="false">IF(A2335="","",(YEAR(E2335)-YEAR(D2335))*12+MONTH(E2335)-MONTH(D2335))</f>
        <v/>
      </c>
      <c r="G2335" s="4" t="str">
        <f aca="false">IF(A2335="","",IF(COUNTIFS($A$2:A2335,A2335,$F$2:F2335,F2335)=1,1,0))</f>
        <v/>
      </c>
    </row>
    <row r="2336" customFormat="false" ht="15" hidden="false" customHeight="false" outlineLevel="0" collapsed="false">
      <c r="A2336" s="11"/>
      <c r="B2336" s="11"/>
      <c r="C2336" s="11"/>
      <c r="D2336" s="10" t="str">
        <f aca="false">IF(A2336="","",DATE(YEAR(_xlfn.MINIFS($B:$B,$A:$A,A2336)),MONTH(_xlfn.MINIFS($B:$B,$A:$A,A2336)),1))</f>
        <v/>
      </c>
      <c r="E2336" s="10" t="str">
        <f aca="false">IF(A2336="","",DATE(YEAR(B2336),MONTH(B2336),1))</f>
        <v/>
      </c>
      <c r="F2336" s="4" t="str">
        <f aca="false">IF(A2336="","",(YEAR(E2336)-YEAR(D2336))*12+MONTH(E2336)-MONTH(D2336))</f>
        <v/>
      </c>
      <c r="G2336" s="4" t="str">
        <f aca="false">IF(A2336="","",IF(COUNTIFS($A$2:A2336,A2336,$F$2:F2336,F2336)=1,1,0))</f>
        <v/>
      </c>
    </row>
    <row r="2337" customFormat="false" ht="15" hidden="false" customHeight="false" outlineLevel="0" collapsed="false">
      <c r="A2337" s="11"/>
      <c r="B2337" s="11"/>
      <c r="C2337" s="11"/>
      <c r="D2337" s="10" t="str">
        <f aca="false">IF(A2337="","",DATE(YEAR(_xlfn.MINIFS($B:$B,$A:$A,A2337)),MONTH(_xlfn.MINIFS($B:$B,$A:$A,A2337)),1))</f>
        <v/>
      </c>
      <c r="E2337" s="10" t="str">
        <f aca="false">IF(A2337="","",DATE(YEAR(B2337),MONTH(B2337),1))</f>
        <v/>
      </c>
      <c r="F2337" s="4" t="str">
        <f aca="false">IF(A2337="","",(YEAR(E2337)-YEAR(D2337))*12+MONTH(E2337)-MONTH(D2337))</f>
        <v/>
      </c>
      <c r="G2337" s="4" t="str">
        <f aca="false">IF(A2337="","",IF(COUNTIFS($A$2:A2337,A2337,$F$2:F2337,F2337)=1,1,0))</f>
        <v/>
      </c>
    </row>
    <row r="2338" customFormat="false" ht="15" hidden="false" customHeight="false" outlineLevel="0" collapsed="false">
      <c r="A2338" s="11"/>
      <c r="B2338" s="11"/>
      <c r="C2338" s="11"/>
      <c r="D2338" s="10" t="str">
        <f aca="false">IF(A2338="","",DATE(YEAR(_xlfn.MINIFS($B:$B,$A:$A,A2338)),MONTH(_xlfn.MINIFS($B:$B,$A:$A,A2338)),1))</f>
        <v/>
      </c>
      <c r="E2338" s="10" t="str">
        <f aca="false">IF(A2338="","",DATE(YEAR(B2338),MONTH(B2338),1))</f>
        <v/>
      </c>
      <c r="F2338" s="4" t="str">
        <f aca="false">IF(A2338="","",(YEAR(E2338)-YEAR(D2338))*12+MONTH(E2338)-MONTH(D2338))</f>
        <v/>
      </c>
      <c r="G2338" s="4" t="str">
        <f aca="false">IF(A2338="","",IF(COUNTIFS($A$2:A2338,A2338,$F$2:F2338,F2338)=1,1,0))</f>
        <v/>
      </c>
    </row>
    <row r="2339" customFormat="false" ht="15" hidden="false" customHeight="false" outlineLevel="0" collapsed="false">
      <c r="A2339" s="11"/>
      <c r="B2339" s="11"/>
      <c r="C2339" s="11"/>
      <c r="D2339" s="10" t="str">
        <f aca="false">IF(A2339="","",DATE(YEAR(_xlfn.MINIFS($B:$B,$A:$A,A2339)),MONTH(_xlfn.MINIFS($B:$B,$A:$A,A2339)),1))</f>
        <v/>
      </c>
      <c r="E2339" s="10" t="str">
        <f aca="false">IF(A2339="","",DATE(YEAR(B2339),MONTH(B2339),1))</f>
        <v/>
      </c>
      <c r="F2339" s="4" t="str">
        <f aca="false">IF(A2339="","",(YEAR(E2339)-YEAR(D2339))*12+MONTH(E2339)-MONTH(D2339))</f>
        <v/>
      </c>
      <c r="G2339" s="4" t="str">
        <f aca="false">IF(A2339="","",IF(COUNTIFS($A$2:A2339,A2339,$F$2:F2339,F2339)=1,1,0))</f>
        <v/>
      </c>
    </row>
    <row r="2340" customFormat="false" ht="15" hidden="false" customHeight="false" outlineLevel="0" collapsed="false">
      <c r="A2340" s="11"/>
      <c r="B2340" s="11"/>
      <c r="C2340" s="11"/>
      <c r="D2340" s="10" t="str">
        <f aca="false">IF(A2340="","",DATE(YEAR(_xlfn.MINIFS($B:$B,$A:$A,A2340)),MONTH(_xlfn.MINIFS($B:$B,$A:$A,A2340)),1))</f>
        <v/>
      </c>
      <c r="E2340" s="10" t="str">
        <f aca="false">IF(A2340="","",DATE(YEAR(B2340),MONTH(B2340),1))</f>
        <v/>
      </c>
      <c r="F2340" s="4" t="str">
        <f aca="false">IF(A2340="","",(YEAR(E2340)-YEAR(D2340))*12+MONTH(E2340)-MONTH(D2340))</f>
        <v/>
      </c>
      <c r="G2340" s="4" t="str">
        <f aca="false">IF(A2340="","",IF(COUNTIFS($A$2:A2340,A2340,$F$2:F2340,F2340)=1,1,0))</f>
        <v/>
      </c>
    </row>
    <row r="2341" customFormat="false" ht="15" hidden="false" customHeight="false" outlineLevel="0" collapsed="false">
      <c r="A2341" s="11"/>
      <c r="B2341" s="11"/>
      <c r="C2341" s="11"/>
      <c r="D2341" s="10" t="str">
        <f aca="false">IF(A2341="","",DATE(YEAR(_xlfn.MINIFS($B:$B,$A:$A,A2341)),MONTH(_xlfn.MINIFS($B:$B,$A:$A,A2341)),1))</f>
        <v/>
      </c>
      <c r="E2341" s="10" t="str">
        <f aca="false">IF(A2341="","",DATE(YEAR(B2341),MONTH(B2341),1))</f>
        <v/>
      </c>
      <c r="F2341" s="4" t="str">
        <f aca="false">IF(A2341="","",(YEAR(E2341)-YEAR(D2341))*12+MONTH(E2341)-MONTH(D2341))</f>
        <v/>
      </c>
      <c r="G2341" s="4" t="str">
        <f aca="false">IF(A2341="","",IF(COUNTIFS($A$2:A2341,A2341,$F$2:F2341,F2341)=1,1,0))</f>
        <v/>
      </c>
    </row>
    <row r="2342" customFormat="false" ht="15" hidden="false" customHeight="false" outlineLevel="0" collapsed="false">
      <c r="A2342" s="11"/>
      <c r="B2342" s="11"/>
      <c r="C2342" s="11"/>
      <c r="D2342" s="10" t="str">
        <f aca="false">IF(A2342="","",DATE(YEAR(_xlfn.MINIFS($B:$B,$A:$A,A2342)),MONTH(_xlfn.MINIFS($B:$B,$A:$A,A2342)),1))</f>
        <v/>
      </c>
      <c r="E2342" s="10" t="str">
        <f aca="false">IF(A2342="","",DATE(YEAR(B2342),MONTH(B2342),1))</f>
        <v/>
      </c>
      <c r="F2342" s="4" t="str">
        <f aca="false">IF(A2342="","",(YEAR(E2342)-YEAR(D2342))*12+MONTH(E2342)-MONTH(D2342))</f>
        <v/>
      </c>
      <c r="G2342" s="4" t="str">
        <f aca="false">IF(A2342="","",IF(COUNTIFS($A$2:A2342,A2342,$F$2:F2342,F2342)=1,1,0))</f>
        <v/>
      </c>
    </row>
    <row r="2343" customFormat="false" ht="15" hidden="false" customHeight="false" outlineLevel="0" collapsed="false">
      <c r="A2343" s="11"/>
      <c r="B2343" s="11"/>
      <c r="C2343" s="11"/>
      <c r="D2343" s="10" t="str">
        <f aca="false">IF(A2343="","",DATE(YEAR(_xlfn.MINIFS($B:$B,$A:$A,A2343)),MONTH(_xlfn.MINIFS($B:$B,$A:$A,A2343)),1))</f>
        <v/>
      </c>
      <c r="E2343" s="10" t="str">
        <f aca="false">IF(A2343="","",DATE(YEAR(B2343),MONTH(B2343),1))</f>
        <v/>
      </c>
      <c r="F2343" s="4" t="str">
        <f aca="false">IF(A2343="","",(YEAR(E2343)-YEAR(D2343))*12+MONTH(E2343)-MONTH(D2343))</f>
        <v/>
      </c>
      <c r="G2343" s="4" t="str">
        <f aca="false">IF(A2343="","",IF(COUNTIFS($A$2:A2343,A2343,$F$2:F2343,F2343)=1,1,0))</f>
        <v/>
      </c>
    </row>
    <row r="2344" customFormat="false" ht="15" hidden="false" customHeight="false" outlineLevel="0" collapsed="false">
      <c r="A2344" s="11"/>
      <c r="B2344" s="11"/>
      <c r="C2344" s="11"/>
      <c r="D2344" s="10" t="str">
        <f aca="false">IF(A2344="","",DATE(YEAR(_xlfn.MINIFS($B:$B,$A:$A,A2344)),MONTH(_xlfn.MINIFS($B:$B,$A:$A,A2344)),1))</f>
        <v/>
      </c>
      <c r="E2344" s="10" t="str">
        <f aca="false">IF(A2344="","",DATE(YEAR(B2344),MONTH(B2344),1))</f>
        <v/>
      </c>
      <c r="F2344" s="4" t="str">
        <f aca="false">IF(A2344="","",(YEAR(E2344)-YEAR(D2344))*12+MONTH(E2344)-MONTH(D2344))</f>
        <v/>
      </c>
      <c r="G2344" s="4" t="str">
        <f aca="false">IF(A2344="","",IF(COUNTIFS($A$2:A2344,A2344,$F$2:F2344,F2344)=1,1,0))</f>
        <v/>
      </c>
    </row>
    <row r="2345" customFormat="false" ht="15" hidden="false" customHeight="false" outlineLevel="0" collapsed="false">
      <c r="A2345" s="11"/>
      <c r="B2345" s="11"/>
      <c r="C2345" s="11"/>
      <c r="D2345" s="10" t="str">
        <f aca="false">IF(A2345="","",DATE(YEAR(_xlfn.MINIFS($B:$B,$A:$A,A2345)),MONTH(_xlfn.MINIFS($B:$B,$A:$A,A2345)),1))</f>
        <v/>
      </c>
      <c r="E2345" s="10" t="str">
        <f aca="false">IF(A2345="","",DATE(YEAR(B2345),MONTH(B2345),1))</f>
        <v/>
      </c>
      <c r="F2345" s="4" t="str">
        <f aca="false">IF(A2345="","",(YEAR(E2345)-YEAR(D2345))*12+MONTH(E2345)-MONTH(D2345))</f>
        <v/>
      </c>
      <c r="G2345" s="4" t="str">
        <f aca="false">IF(A2345="","",IF(COUNTIFS($A$2:A2345,A2345,$F$2:F2345,F2345)=1,1,0))</f>
        <v/>
      </c>
    </row>
    <row r="2346" customFormat="false" ht="15" hidden="false" customHeight="false" outlineLevel="0" collapsed="false">
      <c r="A2346" s="11"/>
      <c r="B2346" s="11"/>
      <c r="C2346" s="11"/>
      <c r="D2346" s="10" t="str">
        <f aca="false">IF(A2346="","",DATE(YEAR(_xlfn.MINIFS($B:$B,$A:$A,A2346)),MONTH(_xlfn.MINIFS($B:$B,$A:$A,A2346)),1))</f>
        <v/>
      </c>
      <c r="E2346" s="10" t="str">
        <f aca="false">IF(A2346="","",DATE(YEAR(B2346),MONTH(B2346),1))</f>
        <v/>
      </c>
      <c r="F2346" s="4" t="str">
        <f aca="false">IF(A2346="","",(YEAR(E2346)-YEAR(D2346))*12+MONTH(E2346)-MONTH(D2346))</f>
        <v/>
      </c>
      <c r="G2346" s="4" t="str">
        <f aca="false">IF(A2346="","",IF(COUNTIFS($A$2:A2346,A2346,$F$2:F2346,F2346)=1,1,0))</f>
        <v/>
      </c>
    </row>
    <row r="2347" customFormat="false" ht="15" hidden="false" customHeight="false" outlineLevel="0" collapsed="false">
      <c r="A2347" s="11"/>
      <c r="B2347" s="11"/>
      <c r="C2347" s="11"/>
      <c r="D2347" s="10" t="str">
        <f aca="false">IF(A2347="","",DATE(YEAR(_xlfn.MINIFS($B:$B,$A:$A,A2347)),MONTH(_xlfn.MINIFS($B:$B,$A:$A,A2347)),1))</f>
        <v/>
      </c>
      <c r="E2347" s="10" t="str">
        <f aca="false">IF(A2347="","",DATE(YEAR(B2347),MONTH(B2347),1))</f>
        <v/>
      </c>
      <c r="F2347" s="4" t="str">
        <f aca="false">IF(A2347="","",(YEAR(E2347)-YEAR(D2347))*12+MONTH(E2347)-MONTH(D2347))</f>
        <v/>
      </c>
      <c r="G2347" s="4" t="str">
        <f aca="false">IF(A2347="","",IF(COUNTIFS($A$2:A2347,A2347,$F$2:F2347,F2347)=1,1,0))</f>
        <v/>
      </c>
    </row>
    <row r="2348" customFormat="false" ht="15" hidden="false" customHeight="false" outlineLevel="0" collapsed="false">
      <c r="A2348" s="11"/>
      <c r="B2348" s="11"/>
      <c r="C2348" s="11"/>
      <c r="D2348" s="10" t="str">
        <f aca="false">IF(A2348="","",DATE(YEAR(_xlfn.MINIFS($B:$B,$A:$A,A2348)),MONTH(_xlfn.MINIFS($B:$B,$A:$A,A2348)),1))</f>
        <v/>
      </c>
      <c r="E2348" s="10" t="str">
        <f aca="false">IF(A2348="","",DATE(YEAR(B2348),MONTH(B2348),1))</f>
        <v/>
      </c>
      <c r="F2348" s="4" t="str">
        <f aca="false">IF(A2348="","",(YEAR(E2348)-YEAR(D2348))*12+MONTH(E2348)-MONTH(D2348))</f>
        <v/>
      </c>
      <c r="G2348" s="4" t="str">
        <f aca="false">IF(A2348="","",IF(COUNTIFS($A$2:A2348,A2348,$F$2:F2348,F2348)=1,1,0))</f>
        <v/>
      </c>
    </row>
    <row r="2349" customFormat="false" ht="15" hidden="false" customHeight="false" outlineLevel="0" collapsed="false">
      <c r="A2349" s="11"/>
      <c r="B2349" s="11"/>
      <c r="C2349" s="11"/>
      <c r="D2349" s="10" t="str">
        <f aca="false">IF(A2349="","",DATE(YEAR(_xlfn.MINIFS($B:$B,$A:$A,A2349)),MONTH(_xlfn.MINIFS($B:$B,$A:$A,A2349)),1))</f>
        <v/>
      </c>
      <c r="E2349" s="10" t="str">
        <f aca="false">IF(A2349="","",DATE(YEAR(B2349),MONTH(B2349),1))</f>
        <v/>
      </c>
      <c r="F2349" s="4" t="str">
        <f aca="false">IF(A2349="","",(YEAR(E2349)-YEAR(D2349))*12+MONTH(E2349)-MONTH(D2349))</f>
        <v/>
      </c>
      <c r="G2349" s="4" t="str">
        <f aca="false">IF(A2349="","",IF(COUNTIFS($A$2:A2349,A2349,$F$2:F2349,F2349)=1,1,0))</f>
        <v/>
      </c>
    </row>
    <row r="2350" customFormat="false" ht="15" hidden="false" customHeight="false" outlineLevel="0" collapsed="false">
      <c r="A2350" s="11"/>
      <c r="B2350" s="11"/>
      <c r="C2350" s="11"/>
      <c r="D2350" s="10" t="str">
        <f aca="false">IF(A2350="","",DATE(YEAR(_xlfn.MINIFS($B:$B,$A:$A,A2350)),MONTH(_xlfn.MINIFS($B:$B,$A:$A,A2350)),1))</f>
        <v/>
      </c>
      <c r="E2350" s="10" t="str">
        <f aca="false">IF(A2350="","",DATE(YEAR(B2350),MONTH(B2350),1))</f>
        <v/>
      </c>
      <c r="F2350" s="4" t="str">
        <f aca="false">IF(A2350="","",(YEAR(E2350)-YEAR(D2350))*12+MONTH(E2350)-MONTH(D2350))</f>
        <v/>
      </c>
      <c r="G2350" s="4" t="str">
        <f aca="false">IF(A2350="","",IF(COUNTIFS($A$2:A2350,A2350,$F$2:F2350,F2350)=1,1,0))</f>
        <v/>
      </c>
    </row>
    <row r="2351" customFormat="false" ht="15" hidden="false" customHeight="false" outlineLevel="0" collapsed="false">
      <c r="A2351" s="11"/>
      <c r="B2351" s="11"/>
      <c r="C2351" s="11"/>
      <c r="D2351" s="10" t="str">
        <f aca="false">IF(A2351="","",DATE(YEAR(_xlfn.MINIFS($B:$B,$A:$A,A2351)),MONTH(_xlfn.MINIFS($B:$B,$A:$A,A2351)),1))</f>
        <v/>
      </c>
      <c r="E2351" s="10" t="str">
        <f aca="false">IF(A2351="","",DATE(YEAR(B2351),MONTH(B2351),1))</f>
        <v/>
      </c>
      <c r="F2351" s="4" t="str">
        <f aca="false">IF(A2351="","",(YEAR(E2351)-YEAR(D2351))*12+MONTH(E2351)-MONTH(D2351))</f>
        <v/>
      </c>
      <c r="G2351" s="4" t="str">
        <f aca="false">IF(A2351="","",IF(COUNTIFS($A$2:A2351,A2351,$F$2:F2351,F2351)=1,1,0))</f>
        <v/>
      </c>
    </row>
    <row r="2352" customFormat="false" ht="15" hidden="false" customHeight="false" outlineLevel="0" collapsed="false">
      <c r="A2352" s="11"/>
      <c r="B2352" s="11"/>
      <c r="C2352" s="11"/>
      <c r="D2352" s="10" t="str">
        <f aca="false">IF(A2352="","",DATE(YEAR(_xlfn.MINIFS($B:$B,$A:$A,A2352)),MONTH(_xlfn.MINIFS($B:$B,$A:$A,A2352)),1))</f>
        <v/>
      </c>
      <c r="E2352" s="10" t="str">
        <f aca="false">IF(A2352="","",DATE(YEAR(B2352),MONTH(B2352),1))</f>
        <v/>
      </c>
      <c r="F2352" s="4" t="str">
        <f aca="false">IF(A2352="","",(YEAR(E2352)-YEAR(D2352))*12+MONTH(E2352)-MONTH(D2352))</f>
        <v/>
      </c>
      <c r="G2352" s="4" t="str">
        <f aca="false">IF(A2352="","",IF(COUNTIFS($A$2:A2352,A2352,$F$2:F2352,F2352)=1,1,0))</f>
        <v/>
      </c>
    </row>
    <row r="2353" customFormat="false" ht="15" hidden="false" customHeight="false" outlineLevel="0" collapsed="false">
      <c r="A2353" s="11"/>
      <c r="B2353" s="11"/>
      <c r="C2353" s="11"/>
      <c r="D2353" s="10" t="str">
        <f aca="false">IF(A2353="","",DATE(YEAR(_xlfn.MINIFS($B:$B,$A:$A,A2353)),MONTH(_xlfn.MINIFS($B:$B,$A:$A,A2353)),1))</f>
        <v/>
      </c>
      <c r="E2353" s="10" t="str">
        <f aca="false">IF(A2353="","",DATE(YEAR(B2353),MONTH(B2353),1))</f>
        <v/>
      </c>
      <c r="F2353" s="4" t="str">
        <f aca="false">IF(A2353="","",(YEAR(E2353)-YEAR(D2353))*12+MONTH(E2353)-MONTH(D2353))</f>
        <v/>
      </c>
      <c r="G2353" s="4" t="str">
        <f aca="false">IF(A2353="","",IF(COUNTIFS($A$2:A2353,A2353,$F$2:F2353,F2353)=1,1,0))</f>
        <v/>
      </c>
    </row>
    <row r="2354" customFormat="false" ht="15" hidden="false" customHeight="false" outlineLevel="0" collapsed="false">
      <c r="A2354" s="11"/>
      <c r="B2354" s="11"/>
      <c r="C2354" s="11"/>
      <c r="D2354" s="10" t="str">
        <f aca="false">IF(A2354="","",DATE(YEAR(_xlfn.MINIFS($B:$B,$A:$A,A2354)),MONTH(_xlfn.MINIFS($B:$B,$A:$A,A2354)),1))</f>
        <v/>
      </c>
      <c r="E2354" s="10" t="str">
        <f aca="false">IF(A2354="","",DATE(YEAR(B2354),MONTH(B2354),1))</f>
        <v/>
      </c>
      <c r="F2354" s="4" t="str">
        <f aca="false">IF(A2354="","",(YEAR(E2354)-YEAR(D2354))*12+MONTH(E2354)-MONTH(D2354))</f>
        <v/>
      </c>
      <c r="G2354" s="4" t="str">
        <f aca="false">IF(A2354="","",IF(COUNTIFS($A$2:A2354,A2354,$F$2:F2354,F2354)=1,1,0))</f>
        <v/>
      </c>
    </row>
    <row r="2355" customFormat="false" ht="15" hidden="false" customHeight="false" outlineLevel="0" collapsed="false">
      <c r="A2355" s="11"/>
      <c r="B2355" s="11"/>
      <c r="C2355" s="11"/>
      <c r="D2355" s="10" t="str">
        <f aca="false">IF(A2355="","",DATE(YEAR(_xlfn.MINIFS($B:$B,$A:$A,A2355)),MONTH(_xlfn.MINIFS($B:$B,$A:$A,A2355)),1))</f>
        <v/>
      </c>
      <c r="E2355" s="10" t="str">
        <f aca="false">IF(A2355="","",DATE(YEAR(B2355),MONTH(B2355),1))</f>
        <v/>
      </c>
      <c r="F2355" s="4" t="str">
        <f aca="false">IF(A2355="","",(YEAR(E2355)-YEAR(D2355))*12+MONTH(E2355)-MONTH(D2355))</f>
        <v/>
      </c>
      <c r="G2355" s="4" t="str">
        <f aca="false">IF(A2355="","",IF(COUNTIFS($A$2:A2355,A2355,$F$2:F2355,F2355)=1,1,0))</f>
        <v/>
      </c>
    </row>
    <row r="2356" customFormat="false" ht="15" hidden="false" customHeight="false" outlineLevel="0" collapsed="false">
      <c r="A2356" s="11"/>
      <c r="B2356" s="11"/>
      <c r="C2356" s="11"/>
      <c r="D2356" s="10" t="str">
        <f aca="false">IF(A2356="","",DATE(YEAR(_xlfn.MINIFS($B:$B,$A:$A,A2356)),MONTH(_xlfn.MINIFS($B:$B,$A:$A,A2356)),1))</f>
        <v/>
      </c>
      <c r="E2356" s="10" t="str">
        <f aca="false">IF(A2356="","",DATE(YEAR(B2356),MONTH(B2356),1))</f>
        <v/>
      </c>
      <c r="F2356" s="4" t="str">
        <f aca="false">IF(A2356="","",(YEAR(E2356)-YEAR(D2356))*12+MONTH(E2356)-MONTH(D2356))</f>
        <v/>
      </c>
      <c r="G2356" s="4" t="str">
        <f aca="false">IF(A2356="","",IF(COUNTIFS($A$2:A2356,A2356,$F$2:F2356,F2356)=1,1,0))</f>
        <v/>
      </c>
    </row>
    <row r="2357" customFormat="false" ht="15" hidden="false" customHeight="false" outlineLevel="0" collapsed="false">
      <c r="A2357" s="11"/>
      <c r="B2357" s="11"/>
      <c r="C2357" s="11"/>
      <c r="D2357" s="10" t="str">
        <f aca="false">IF(A2357="","",DATE(YEAR(_xlfn.MINIFS($B:$B,$A:$A,A2357)),MONTH(_xlfn.MINIFS($B:$B,$A:$A,A2357)),1))</f>
        <v/>
      </c>
      <c r="E2357" s="10" t="str">
        <f aca="false">IF(A2357="","",DATE(YEAR(B2357),MONTH(B2357),1))</f>
        <v/>
      </c>
      <c r="F2357" s="4" t="str">
        <f aca="false">IF(A2357="","",(YEAR(E2357)-YEAR(D2357))*12+MONTH(E2357)-MONTH(D2357))</f>
        <v/>
      </c>
      <c r="G2357" s="4" t="str">
        <f aca="false">IF(A2357="","",IF(COUNTIFS($A$2:A2357,A2357,$F$2:F2357,F2357)=1,1,0))</f>
        <v/>
      </c>
    </row>
    <row r="2358" customFormat="false" ht="15" hidden="false" customHeight="false" outlineLevel="0" collapsed="false">
      <c r="A2358" s="11"/>
      <c r="B2358" s="11"/>
      <c r="C2358" s="11"/>
      <c r="D2358" s="10" t="str">
        <f aca="false">IF(A2358="","",DATE(YEAR(_xlfn.MINIFS($B:$B,$A:$A,A2358)),MONTH(_xlfn.MINIFS($B:$B,$A:$A,A2358)),1))</f>
        <v/>
      </c>
      <c r="E2358" s="10" t="str">
        <f aca="false">IF(A2358="","",DATE(YEAR(B2358),MONTH(B2358),1))</f>
        <v/>
      </c>
      <c r="F2358" s="4" t="str">
        <f aca="false">IF(A2358="","",(YEAR(E2358)-YEAR(D2358))*12+MONTH(E2358)-MONTH(D2358))</f>
        <v/>
      </c>
      <c r="G2358" s="4" t="str">
        <f aca="false">IF(A2358="","",IF(COUNTIFS($A$2:A2358,A2358,$F$2:F2358,F2358)=1,1,0))</f>
        <v/>
      </c>
    </row>
    <row r="2359" customFormat="false" ht="15" hidden="false" customHeight="false" outlineLevel="0" collapsed="false">
      <c r="A2359" s="11"/>
      <c r="B2359" s="11"/>
      <c r="C2359" s="11"/>
      <c r="D2359" s="10" t="str">
        <f aca="false">IF(A2359="","",DATE(YEAR(_xlfn.MINIFS($B:$B,$A:$A,A2359)),MONTH(_xlfn.MINIFS($B:$B,$A:$A,A2359)),1))</f>
        <v/>
      </c>
      <c r="E2359" s="10" t="str">
        <f aca="false">IF(A2359="","",DATE(YEAR(B2359),MONTH(B2359),1))</f>
        <v/>
      </c>
      <c r="F2359" s="4" t="str">
        <f aca="false">IF(A2359="","",(YEAR(E2359)-YEAR(D2359))*12+MONTH(E2359)-MONTH(D2359))</f>
        <v/>
      </c>
      <c r="G2359" s="4" t="str">
        <f aca="false">IF(A2359="","",IF(COUNTIFS($A$2:A2359,A2359,$F$2:F2359,F2359)=1,1,0))</f>
        <v/>
      </c>
    </row>
    <row r="2360" customFormat="false" ht="15" hidden="false" customHeight="false" outlineLevel="0" collapsed="false">
      <c r="A2360" s="11"/>
      <c r="B2360" s="11"/>
      <c r="C2360" s="11"/>
      <c r="D2360" s="10" t="str">
        <f aca="false">IF(A2360="","",DATE(YEAR(_xlfn.MINIFS($B:$B,$A:$A,A2360)),MONTH(_xlfn.MINIFS($B:$B,$A:$A,A2360)),1))</f>
        <v/>
      </c>
      <c r="E2360" s="10" t="str">
        <f aca="false">IF(A2360="","",DATE(YEAR(B2360),MONTH(B2360),1))</f>
        <v/>
      </c>
      <c r="F2360" s="4" t="str">
        <f aca="false">IF(A2360="","",(YEAR(E2360)-YEAR(D2360))*12+MONTH(E2360)-MONTH(D2360))</f>
        <v/>
      </c>
      <c r="G2360" s="4" t="str">
        <f aca="false">IF(A2360="","",IF(COUNTIFS($A$2:A2360,A2360,$F$2:F2360,F2360)=1,1,0))</f>
        <v/>
      </c>
    </row>
    <row r="2361" customFormat="false" ht="15" hidden="false" customHeight="false" outlineLevel="0" collapsed="false">
      <c r="A2361" s="11"/>
      <c r="B2361" s="11"/>
      <c r="C2361" s="11"/>
      <c r="D2361" s="10" t="str">
        <f aca="false">IF(A2361="","",DATE(YEAR(_xlfn.MINIFS($B:$B,$A:$A,A2361)),MONTH(_xlfn.MINIFS($B:$B,$A:$A,A2361)),1))</f>
        <v/>
      </c>
      <c r="E2361" s="10" t="str">
        <f aca="false">IF(A2361="","",DATE(YEAR(B2361),MONTH(B2361),1))</f>
        <v/>
      </c>
      <c r="F2361" s="4" t="str">
        <f aca="false">IF(A2361="","",(YEAR(E2361)-YEAR(D2361))*12+MONTH(E2361)-MONTH(D2361))</f>
        <v/>
      </c>
      <c r="G2361" s="4" t="str">
        <f aca="false">IF(A2361="","",IF(COUNTIFS($A$2:A2361,A2361,$F$2:F2361,F2361)=1,1,0))</f>
        <v/>
      </c>
    </row>
    <row r="2362" customFormat="false" ht="15" hidden="false" customHeight="false" outlineLevel="0" collapsed="false">
      <c r="A2362" s="11"/>
      <c r="B2362" s="11"/>
      <c r="C2362" s="11"/>
      <c r="D2362" s="10" t="str">
        <f aca="false">IF(A2362="","",DATE(YEAR(_xlfn.MINIFS($B:$B,$A:$A,A2362)),MONTH(_xlfn.MINIFS($B:$B,$A:$A,A2362)),1))</f>
        <v/>
      </c>
      <c r="E2362" s="10" t="str">
        <f aca="false">IF(A2362="","",DATE(YEAR(B2362),MONTH(B2362),1))</f>
        <v/>
      </c>
      <c r="F2362" s="4" t="str">
        <f aca="false">IF(A2362="","",(YEAR(E2362)-YEAR(D2362))*12+MONTH(E2362)-MONTH(D2362))</f>
        <v/>
      </c>
      <c r="G2362" s="4" t="str">
        <f aca="false">IF(A2362="","",IF(COUNTIFS($A$2:A2362,A2362,$F$2:F2362,F2362)=1,1,0))</f>
        <v/>
      </c>
    </row>
    <row r="2363" customFormat="false" ht="15" hidden="false" customHeight="false" outlineLevel="0" collapsed="false">
      <c r="A2363" s="11"/>
      <c r="B2363" s="11"/>
      <c r="C2363" s="11"/>
      <c r="D2363" s="10" t="str">
        <f aca="false">IF(A2363="","",DATE(YEAR(_xlfn.MINIFS($B:$B,$A:$A,A2363)),MONTH(_xlfn.MINIFS($B:$B,$A:$A,A2363)),1))</f>
        <v/>
      </c>
      <c r="E2363" s="10" t="str">
        <f aca="false">IF(A2363="","",DATE(YEAR(B2363),MONTH(B2363),1))</f>
        <v/>
      </c>
      <c r="F2363" s="4" t="str">
        <f aca="false">IF(A2363="","",(YEAR(E2363)-YEAR(D2363))*12+MONTH(E2363)-MONTH(D2363))</f>
        <v/>
      </c>
      <c r="G2363" s="4" t="str">
        <f aca="false">IF(A2363="","",IF(COUNTIFS($A$2:A2363,A2363,$F$2:F2363,F2363)=1,1,0))</f>
        <v/>
      </c>
    </row>
    <row r="2364" customFormat="false" ht="15" hidden="false" customHeight="false" outlineLevel="0" collapsed="false">
      <c r="A2364" s="11"/>
      <c r="B2364" s="11"/>
      <c r="C2364" s="11"/>
      <c r="D2364" s="10" t="str">
        <f aca="false">IF(A2364="","",DATE(YEAR(_xlfn.MINIFS($B:$B,$A:$A,A2364)),MONTH(_xlfn.MINIFS($B:$B,$A:$A,A2364)),1))</f>
        <v/>
      </c>
      <c r="E2364" s="10" t="str">
        <f aca="false">IF(A2364="","",DATE(YEAR(B2364),MONTH(B2364),1))</f>
        <v/>
      </c>
      <c r="F2364" s="4" t="str">
        <f aca="false">IF(A2364="","",(YEAR(E2364)-YEAR(D2364))*12+MONTH(E2364)-MONTH(D2364))</f>
        <v/>
      </c>
      <c r="G2364" s="4" t="str">
        <f aca="false">IF(A2364="","",IF(COUNTIFS($A$2:A2364,A2364,$F$2:F2364,F2364)=1,1,0))</f>
        <v/>
      </c>
    </row>
    <row r="2365" customFormat="false" ht="15" hidden="false" customHeight="false" outlineLevel="0" collapsed="false">
      <c r="A2365" s="11"/>
      <c r="B2365" s="11"/>
      <c r="C2365" s="11"/>
      <c r="D2365" s="10" t="str">
        <f aca="false">IF(A2365="","",DATE(YEAR(_xlfn.MINIFS($B:$B,$A:$A,A2365)),MONTH(_xlfn.MINIFS($B:$B,$A:$A,A2365)),1))</f>
        <v/>
      </c>
      <c r="E2365" s="10" t="str">
        <f aca="false">IF(A2365="","",DATE(YEAR(B2365),MONTH(B2365),1))</f>
        <v/>
      </c>
      <c r="F2365" s="4" t="str">
        <f aca="false">IF(A2365="","",(YEAR(E2365)-YEAR(D2365))*12+MONTH(E2365)-MONTH(D2365))</f>
        <v/>
      </c>
      <c r="G2365" s="4" t="str">
        <f aca="false">IF(A2365="","",IF(COUNTIFS($A$2:A2365,A2365,$F$2:F2365,F2365)=1,1,0))</f>
        <v/>
      </c>
    </row>
    <row r="2366" customFormat="false" ht="15" hidden="false" customHeight="false" outlineLevel="0" collapsed="false">
      <c r="A2366" s="11"/>
      <c r="B2366" s="11"/>
      <c r="C2366" s="11"/>
      <c r="D2366" s="10" t="str">
        <f aca="false">IF(A2366="","",DATE(YEAR(_xlfn.MINIFS($B:$B,$A:$A,A2366)),MONTH(_xlfn.MINIFS($B:$B,$A:$A,A2366)),1))</f>
        <v/>
      </c>
      <c r="E2366" s="10" t="str">
        <f aca="false">IF(A2366="","",DATE(YEAR(B2366),MONTH(B2366),1))</f>
        <v/>
      </c>
      <c r="F2366" s="4" t="str">
        <f aca="false">IF(A2366="","",(YEAR(E2366)-YEAR(D2366))*12+MONTH(E2366)-MONTH(D2366))</f>
        <v/>
      </c>
      <c r="G2366" s="4" t="str">
        <f aca="false">IF(A2366="","",IF(COUNTIFS($A$2:A2366,A2366,$F$2:F2366,F2366)=1,1,0))</f>
        <v/>
      </c>
    </row>
    <row r="2367" customFormat="false" ht="15" hidden="false" customHeight="false" outlineLevel="0" collapsed="false">
      <c r="A2367" s="11"/>
      <c r="B2367" s="11"/>
      <c r="C2367" s="11"/>
      <c r="D2367" s="10" t="str">
        <f aca="false">IF(A2367="","",DATE(YEAR(_xlfn.MINIFS($B:$B,$A:$A,A2367)),MONTH(_xlfn.MINIFS($B:$B,$A:$A,A2367)),1))</f>
        <v/>
      </c>
      <c r="E2367" s="10" t="str">
        <f aca="false">IF(A2367="","",DATE(YEAR(B2367),MONTH(B2367),1))</f>
        <v/>
      </c>
      <c r="F2367" s="4" t="str">
        <f aca="false">IF(A2367="","",(YEAR(E2367)-YEAR(D2367))*12+MONTH(E2367)-MONTH(D2367))</f>
        <v/>
      </c>
      <c r="G2367" s="4" t="str">
        <f aca="false">IF(A2367="","",IF(COUNTIFS($A$2:A2367,A2367,$F$2:F2367,F2367)=1,1,0))</f>
        <v/>
      </c>
    </row>
    <row r="2368" customFormat="false" ht="15" hidden="false" customHeight="false" outlineLevel="0" collapsed="false">
      <c r="A2368" s="11"/>
      <c r="B2368" s="11"/>
      <c r="C2368" s="11"/>
      <c r="D2368" s="10" t="str">
        <f aca="false">IF(A2368="","",DATE(YEAR(_xlfn.MINIFS($B:$B,$A:$A,A2368)),MONTH(_xlfn.MINIFS($B:$B,$A:$A,A2368)),1))</f>
        <v/>
      </c>
      <c r="E2368" s="10" t="str">
        <f aca="false">IF(A2368="","",DATE(YEAR(B2368),MONTH(B2368),1))</f>
        <v/>
      </c>
      <c r="F2368" s="4" t="str">
        <f aca="false">IF(A2368="","",(YEAR(E2368)-YEAR(D2368))*12+MONTH(E2368)-MONTH(D2368))</f>
        <v/>
      </c>
      <c r="G2368" s="4" t="str">
        <f aca="false">IF(A2368="","",IF(COUNTIFS($A$2:A2368,A2368,$F$2:F2368,F2368)=1,1,0))</f>
        <v/>
      </c>
    </row>
    <row r="2369" customFormat="false" ht="15" hidden="false" customHeight="false" outlineLevel="0" collapsed="false">
      <c r="A2369" s="11"/>
      <c r="B2369" s="11"/>
      <c r="C2369" s="11"/>
      <c r="D2369" s="10" t="str">
        <f aca="false">IF(A2369="","",DATE(YEAR(_xlfn.MINIFS($B:$B,$A:$A,A2369)),MONTH(_xlfn.MINIFS($B:$B,$A:$A,A2369)),1))</f>
        <v/>
      </c>
      <c r="E2369" s="10" t="str">
        <f aca="false">IF(A2369="","",DATE(YEAR(B2369),MONTH(B2369),1))</f>
        <v/>
      </c>
      <c r="F2369" s="4" t="str">
        <f aca="false">IF(A2369="","",(YEAR(E2369)-YEAR(D2369))*12+MONTH(E2369)-MONTH(D2369))</f>
        <v/>
      </c>
      <c r="G2369" s="4" t="str">
        <f aca="false">IF(A2369="","",IF(COUNTIFS($A$2:A2369,A2369,$F$2:F2369,F2369)=1,1,0))</f>
        <v/>
      </c>
    </row>
    <row r="2370" customFormat="false" ht="15" hidden="false" customHeight="false" outlineLevel="0" collapsed="false">
      <c r="A2370" s="11"/>
      <c r="B2370" s="11"/>
      <c r="C2370" s="11"/>
      <c r="D2370" s="10" t="str">
        <f aca="false">IF(A2370="","",DATE(YEAR(_xlfn.MINIFS($B:$B,$A:$A,A2370)),MONTH(_xlfn.MINIFS($B:$B,$A:$A,A2370)),1))</f>
        <v/>
      </c>
      <c r="E2370" s="10" t="str">
        <f aca="false">IF(A2370="","",DATE(YEAR(B2370),MONTH(B2370),1))</f>
        <v/>
      </c>
      <c r="F2370" s="4" t="str">
        <f aca="false">IF(A2370="","",(YEAR(E2370)-YEAR(D2370))*12+MONTH(E2370)-MONTH(D2370))</f>
        <v/>
      </c>
      <c r="G2370" s="4" t="str">
        <f aca="false">IF(A2370="","",IF(COUNTIFS($A$2:A2370,A2370,$F$2:F2370,F2370)=1,1,0))</f>
        <v/>
      </c>
    </row>
    <row r="2371" customFormat="false" ht="15" hidden="false" customHeight="false" outlineLevel="0" collapsed="false">
      <c r="A2371" s="11"/>
      <c r="B2371" s="11"/>
      <c r="C2371" s="11"/>
      <c r="D2371" s="10" t="str">
        <f aca="false">IF(A2371="","",DATE(YEAR(_xlfn.MINIFS($B:$B,$A:$A,A2371)),MONTH(_xlfn.MINIFS($B:$B,$A:$A,A2371)),1))</f>
        <v/>
      </c>
      <c r="E2371" s="10" t="str">
        <f aca="false">IF(A2371="","",DATE(YEAR(B2371),MONTH(B2371),1))</f>
        <v/>
      </c>
      <c r="F2371" s="4" t="str">
        <f aca="false">IF(A2371="","",(YEAR(E2371)-YEAR(D2371))*12+MONTH(E2371)-MONTH(D2371))</f>
        <v/>
      </c>
      <c r="G2371" s="4" t="str">
        <f aca="false">IF(A2371="","",IF(COUNTIFS($A$2:A2371,A2371,$F$2:F2371,F2371)=1,1,0))</f>
        <v/>
      </c>
    </row>
    <row r="2372" customFormat="false" ht="15" hidden="false" customHeight="false" outlineLevel="0" collapsed="false">
      <c r="A2372" s="11"/>
      <c r="B2372" s="11"/>
      <c r="C2372" s="11"/>
      <c r="D2372" s="10" t="str">
        <f aca="false">IF(A2372="","",DATE(YEAR(_xlfn.MINIFS($B:$B,$A:$A,A2372)),MONTH(_xlfn.MINIFS($B:$B,$A:$A,A2372)),1))</f>
        <v/>
      </c>
      <c r="E2372" s="10" t="str">
        <f aca="false">IF(A2372="","",DATE(YEAR(B2372),MONTH(B2372),1))</f>
        <v/>
      </c>
      <c r="F2372" s="4" t="str">
        <f aca="false">IF(A2372="","",(YEAR(E2372)-YEAR(D2372))*12+MONTH(E2372)-MONTH(D2372))</f>
        <v/>
      </c>
      <c r="G2372" s="4" t="str">
        <f aca="false">IF(A2372="","",IF(COUNTIFS($A$2:A2372,A2372,$F$2:F2372,F2372)=1,1,0))</f>
        <v/>
      </c>
    </row>
    <row r="2373" customFormat="false" ht="15" hidden="false" customHeight="false" outlineLevel="0" collapsed="false">
      <c r="A2373" s="11"/>
      <c r="B2373" s="11"/>
      <c r="C2373" s="11"/>
      <c r="D2373" s="10" t="str">
        <f aca="false">IF(A2373="","",DATE(YEAR(_xlfn.MINIFS($B:$B,$A:$A,A2373)),MONTH(_xlfn.MINIFS($B:$B,$A:$A,A2373)),1))</f>
        <v/>
      </c>
      <c r="E2373" s="10" t="str">
        <f aca="false">IF(A2373="","",DATE(YEAR(B2373),MONTH(B2373),1))</f>
        <v/>
      </c>
      <c r="F2373" s="4" t="str">
        <f aca="false">IF(A2373="","",(YEAR(E2373)-YEAR(D2373))*12+MONTH(E2373)-MONTH(D2373))</f>
        <v/>
      </c>
      <c r="G2373" s="4" t="str">
        <f aca="false">IF(A2373="","",IF(COUNTIFS($A$2:A2373,A2373,$F$2:F2373,F2373)=1,1,0))</f>
        <v/>
      </c>
    </row>
    <row r="2374" customFormat="false" ht="15" hidden="false" customHeight="false" outlineLevel="0" collapsed="false">
      <c r="A2374" s="11"/>
      <c r="B2374" s="11"/>
      <c r="C2374" s="11"/>
      <c r="D2374" s="10" t="str">
        <f aca="false">IF(A2374="","",DATE(YEAR(_xlfn.MINIFS($B:$B,$A:$A,A2374)),MONTH(_xlfn.MINIFS($B:$B,$A:$A,A2374)),1))</f>
        <v/>
      </c>
      <c r="E2374" s="10" t="str">
        <f aca="false">IF(A2374="","",DATE(YEAR(B2374),MONTH(B2374),1))</f>
        <v/>
      </c>
      <c r="F2374" s="4" t="str">
        <f aca="false">IF(A2374="","",(YEAR(E2374)-YEAR(D2374))*12+MONTH(E2374)-MONTH(D2374))</f>
        <v/>
      </c>
      <c r="G2374" s="4" t="str">
        <f aca="false">IF(A2374="","",IF(COUNTIFS($A$2:A2374,A2374,$F$2:F2374,F2374)=1,1,0))</f>
        <v/>
      </c>
    </row>
    <row r="2375" customFormat="false" ht="15" hidden="false" customHeight="false" outlineLevel="0" collapsed="false">
      <c r="A2375" s="11"/>
      <c r="B2375" s="11"/>
      <c r="C2375" s="11"/>
      <c r="D2375" s="10" t="str">
        <f aca="false">IF(A2375="","",DATE(YEAR(_xlfn.MINIFS($B:$B,$A:$A,A2375)),MONTH(_xlfn.MINIFS($B:$B,$A:$A,A2375)),1))</f>
        <v/>
      </c>
      <c r="E2375" s="10" t="str">
        <f aca="false">IF(A2375="","",DATE(YEAR(B2375),MONTH(B2375),1))</f>
        <v/>
      </c>
      <c r="F2375" s="4" t="str">
        <f aca="false">IF(A2375="","",(YEAR(E2375)-YEAR(D2375))*12+MONTH(E2375)-MONTH(D2375))</f>
        <v/>
      </c>
      <c r="G2375" s="4" t="str">
        <f aca="false">IF(A2375="","",IF(COUNTIFS($A$2:A2375,A2375,$F$2:F2375,F2375)=1,1,0))</f>
        <v/>
      </c>
    </row>
    <row r="2376" customFormat="false" ht="15" hidden="false" customHeight="false" outlineLevel="0" collapsed="false">
      <c r="A2376" s="11"/>
      <c r="B2376" s="11"/>
      <c r="C2376" s="11"/>
      <c r="D2376" s="10" t="str">
        <f aca="false">IF(A2376="","",DATE(YEAR(_xlfn.MINIFS($B:$B,$A:$A,A2376)),MONTH(_xlfn.MINIFS($B:$B,$A:$A,A2376)),1))</f>
        <v/>
      </c>
      <c r="E2376" s="10" t="str">
        <f aca="false">IF(A2376="","",DATE(YEAR(B2376),MONTH(B2376),1))</f>
        <v/>
      </c>
      <c r="F2376" s="4" t="str">
        <f aca="false">IF(A2376="","",(YEAR(E2376)-YEAR(D2376))*12+MONTH(E2376)-MONTH(D2376))</f>
        <v/>
      </c>
      <c r="G2376" s="4" t="str">
        <f aca="false">IF(A2376="","",IF(COUNTIFS($A$2:A2376,A2376,$F$2:F2376,F2376)=1,1,0))</f>
        <v/>
      </c>
    </row>
    <row r="2377" customFormat="false" ht="15" hidden="false" customHeight="false" outlineLevel="0" collapsed="false">
      <c r="A2377" s="11"/>
      <c r="B2377" s="11"/>
      <c r="C2377" s="11"/>
      <c r="D2377" s="10" t="str">
        <f aca="false">IF(A2377="","",DATE(YEAR(_xlfn.MINIFS($B:$B,$A:$A,A2377)),MONTH(_xlfn.MINIFS($B:$B,$A:$A,A2377)),1))</f>
        <v/>
      </c>
      <c r="E2377" s="10" t="str">
        <f aca="false">IF(A2377="","",DATE(YEAR(B2377),MONTH(B2377),1))</f>
        <v/>
      </c>
      <c r="F2377" s="4" t="str">
        <f aca="false">IF(A2377="","",(YEAR(E2377)-YEAR(D2377))*12+MONTH(E2377)-MONTH(D2377))</f>
        <v/>
      </c>
      <c r="G2377" s="4" t="str">
        <f aca="false">IF(A2377="","",IF(COUNTIFS($A$2:A2377,A2377,$F$2:F2377,F2377)=1,1,0))</f>
        <v/>
      </c>
    </row>
    <row r="2378" customFormat="false" ht="15" hidden="false" customHeight="false" outlineLevel="0" collapsed="false">
      <c r="A2378" s="11"/>
      <c r="B2378" s="11"/>
      <c r="C2378" s="11"/>
      <c r="D2378" s="10" t="str">
        <f aca="false">IF(A2378="","",DATE(YEAR(_xlfn.MINIFS($B:$B,$A:$A,A2378)),MONTH(_xlfn.MINIFS($B:$B,$A:$A,A2378)),1))</f>
        <v/>
      </c>
      <c r="E2378" s="10" t="str">
        <f aca="false">IF(A2378="","",DATE(YEAR(B2378),MONTH(B2378),1))</f>
        <v/>
      </c>
      <c r="F2378" s="4" t="str">
        <f aca="false">IF(A2378="","",(YEAR(E2378)-YEAR(D2378))*12+MONTH(E2378)-MONTH(D2378))</f>
        <v/>
      </c>
      <c r="G2378" s="4" t="str">
        <f aca="false">IF(A2378="","",IF(COUNTIFS($A$2:A2378,A2378,$F$2:F2378,F2378)=1,1,0))</f>
        <v/>
      </c>
    </row>
    <row r="2379" customFormat="false" ht="15" hidden="false" customHeight="false" outlineLevel="0" collapsed="false">
      <c r="A2379" s="11"/>
      <c r="B2379" s="11"/>
      <c r="C2379" s="11"/>
      <c r="D2379" s="10" t="str">
        <f aca="false">IF(A2379="","",DATE(YEAR(_xlfn.MINIFS($B:$B,$A:$A,A2379)),MONTH(_xlfn.MINIFS($B:$B,$A:$A,A2379)),1))</f>
        <v/>
      </c>
      <c r="E2379" s="10" t="str">
        <f aca="false">IF(A2379="","",DATE(YEAR(B2379),MONTH(B2379),1))</f>
        <v/>
      </c>
      <c r="F2379" s="4" t="str">
        <f aca="false">IF(A2379="","",(YEAR(E2379)-YEAR(D2379))*12+MONTH(E2379)-MONTH(D2379))</f>
        <v/>
      </c>
      <c r="G2379" s="4" t="str">
        <f aca="false">IF(A2379="","",IF(COUNTIFS($A$2:A2379,A2379,$F$2:F2379,F2379)=1,1,0))</f>
        <v/>
      </c>
    </row>
    <row r="2380" customFormat="false" ht="15" hidden="false" customHeight="false" outlineLevel="0" collapsed="false">
      <c r="A2380" s="11"/>
      <c r="B2380" s="11"/>
      <c r="C2380" s="11"/>
      <c r="D2380" s="10" t="str">
        <f aca="false">IF(A2380="","",DATE(YEAR(_xlfn.MINIFS($B:$B,$A:$A,A2380)),MONTH(_xlfn.MINIFS($B:$B,$A:$A,A2380)),1))</f>
        <v/>
      </c>
      <c r="E2380" s="10" t="str">
        <f aca="false">IF(A2380="","",DATE(YEAR(B2380),MONTH(B2380),1))</f>
        <v/>
      </c>
      <c r="F2380" s="4" t="str">
        <f aca="false">IF(A2380="","",(YEAR(E2380)-YEAR(D2380))*12+MONTH(E2380)-MONTH(D2380))</f>
        <v/>
      </c>
      <c r="G2380" s="4" t="str">
        <f aca="false">IF(A2380="","",IF(COUNTIFS($A$2:A2380,A2380,$F$2:F2380,F2380)=1,1,0))</f>
        <v/>
      </c>
    </row>
    <row r="2381" customFormat="false" ht="15" hidden="false" customHeight="false" outlineLevel="0" collapsed="false">
      <c r="A2381" s="11"/>
      <c r="B2381" s="11"/>
      <c r="C2381" s="11"/>
      <c r="D2381" s="10" t="str">
        <f aca="false">IF(A2381="","",DATE(YEAR(_xlfn.MINIFS($B:$B,$A:$A,A2381)),MONTH(_xlfn.MINIFS($B:$B,$A:$A,A2381)),1))</f>
        <v/>
      </c>
      <c r="E2381" s="10" t="str">
        <f aca="false">IF(A2381="","",DATE(YEAR(B2381),MONTH(B2381),1))</f>
        <v/>
      </c>
      <c r="F2381" s="4" t="str">
        <f aca="false">IF(A2381="","",(YEAR(E2381)-YEAR(D2381))*12+MONTH(E2381)-MONTH(D2381))</f>
        <v/>
      </c>
      <c r="G2381" s="4" t="str">
        <f aca="false">IF(A2381="","",IF(COUNTIFS($A$2:A2381,A2381,$F$2:F2381,F2381)=1,1,0))</f>
        <v/>
      </c>
    </row>
    <row r="2382" customFormat="false" ht="15" hidden="false" customHeight="false" outlineLevel="0" collapsed="false">
      <c r="A2382" s="11"/>
      <c r="B2382" s="11"/>
      <c r="C2382" s="11"/>
      <c r="D2382" s="10" t="str">
        <f aca="false">IF(A2382="","",DATE(YEAR(_xlfn.MINIFS($B:$B,$A:$A,A2382)),MONTH(_xlfn.MINIFS($B:$B,$A:$A,A2382)),1))</f>
        <v/>
      </c>
      <c r="E2382" s="10" t="str">
        <f aca="false">IF(A2382="","",DATE(YEAR(B2382),MONTH(B2382),1))</f>
        <v/>
      </c>
      <c r="F2382" s="4" t="str">
        <f aca="false">IF(A2382="","",(YEAR(E2382)-YEAR(D2382))*12+MONTH(E2382)-MONTH(D2382))</f>
        <v/>
      </c>
      <c r="G2382" s="4" t="str">
        <f aca="false">IF(A2382="","",IF(COUNTIFS($A$2:A2382,A2382,$F$2:F2382,F2382)=1,1,0))</f>
        <v/>
      </c>
    </row>
    <row r="2383" customFormat="false" ht="15" hidden="false" customHeight="false" outlineLevel="0" collapsed="false">
      <c r="A2383" s="11"/>
      <c r="B2383" s="11"/>
      <c r="C2383" s="11"/>
      <c r="D2383" s="10" t="str">
        <f aca="false">IF(A2383="","",DATE(YEAR(_xlfn.MINIFS($B:$B,$A:$A,A2383)),MONTH(_xlfn.MINIFS($B:$B,$A:$A,A2383)),1))</f>
        <v/>
      </c>
      <c r="E2383" s="10" t="str">
        <f aca="false">IF(A2383="","",DATE(YEAR(B2383),MONTH(B2383),1))</f>
        <v/>
      </c>
      <c r="F2383" s="4" t="str">
        <f aca="false">IF(A2383="","",(YEAR(E2383)-YEAR(D2383))*12+MONTH(E2383)-MONTH(D2383))</f>
        <v/>
      </c>
      <c r="G2383" s="4" t="str">
        <f aca="false">IF(A2383="","",IF(COUNTIFS($A$2:A2383,A2383,$F$2:F2383,F2383)=1,1,0))</f>
        <v/>
      </c>
    </row>
    <row r="2384" customFormat="false" ht="15" hidden="false" customHeight="false" outlineLevel="0" collapsed="false">
      <c r="A2384" s="11"/>
      <c r="B2384" s="11"/>
      <c r="C2384" s="11"/>
      <c r="D2384" s="10" t="str">
        <f aca="false">IF(A2384="","",DATE(YEAR(_xlfn.MINIFS($B:$B,$A:$A,A2384)),MONTH(_xlfn.MINIFS($B:$B,$A:$A,A2384)),1))</f>
        <v/>
      </c>
      <c r="E2384" s="10" t="str">
        <f aca="false">IF(A2384="","",DATE(YEAR(B2384),MONTH(B2384),1))</f>
        <v/>
      </c>
      <c r="F2384" s="4" t="str">
        <f aca="false">IF(A2384="","",(YEAR(E2384)-YEAR(D2384))*12+MONTH(E2384)-MONTH(D2384))</f>
        <v/>
      </c>
      <c r="G2384" s="4" t="str">
        <f aca="false">IF(A2384="","",IF(COUNTIFS($A$2:A2384,A2384,$F$2:F2384,F2384)=1,1,0))</f>
        <v/>
      </c>
    </row>
    <row r="2385" customFormat="false" ht="15" hidden="false" customHeight="false" outlineLevel="0" collapsed="false">
      <c r="A2385" s="11"/>
      <c r="B2385" s="11"/>
      <c r="C2385" s="11"/>
      <c r="D2385" s="10" t="str">
        <f aca="false">IF(A2385="","",DATE(YEAR(_xlfn.MINIFS($B:$B,$A:$A,A2385)),MONTH(_xlfn.MINIFS($B:$B,$A:$A,A2385)),1))</f>
        <v/>
      </c>
      <c r="E2385" s="10" t="str">
        <f aca="false">IF(A2385="","",DATE(YEAR(B2385),MONTH(B2385),1))</f>
        <v/>
      </c>
      <c r="F2385" s="4" t="str">
        <f aca="false">IF(A2385="","",(YEAR(E2385)-YEAR(D2385))*12+MONTH(E2385)-MONTH(D2385))</f>
        <v/>
      </c>
      <c r="G2385" s="4" t="str">
        <f aca="false">IF(A2385="","",IF(COUNTIFS($A$2:A2385,A2385,$F$2:F2385,F2385)=1,1,0))</f>
        <v/>
      </c>
    </row>
    <row r="2386" customFormat="false" ht="15" hidden="false" customHeight="false" outlineLevel="0" collapsed="false">
      <c r="A2386" s="11"/>
      <c r="B2386" s="11"/>
      <c r="C2386" s="11"/>
      <c r="D2386" s="10" t="str">
        <f aca="false">IF(A2386="","",DATE(YEAR(_xlfn.MINIFS($B:$B,$A:$A,A2386)),MONTH(_xlfn.MINIFS($B:$B,$A:$A,A2386)),1))</f>
        <v/>
      </c>
      <c r="E2386" s="10" t="str">
        <f aca="false">IF(A2386="","",DATE(YEAR(B2386),MONTH(B2386),1))</f>
        <v/>
      </c>
      <c r="F2386" s="4" t="str">
        <f aca="false">IF(A2386="","",(YEAR(E2386)-YEAR(D2386))*12+MONTH(E2386)-MONTH(D2386))</f>
        <v/>
      </c>
      <c r="G2386" s="4" t="str">
        <f aca="false">IF(A2386="","",IF(COUNTIFS($A$2:A2386,A2386,$F$2:F2386,F2386)=1,1,0))</f>
        <v/>
      </c>
    </row>
    <row r="2387" customFormat="false" ht="15" hidden="false" customHeight="false" outlineLevel="0" collapsed="false">
      <c r="A2387" s="11"/>
      <c r="B2387" s="11"/>
      <c r="C2387" s="11"/>
      <c r="D2387" s="10" t="str">
        <f aca="false">IF(A2387="","",DATE(YEAR(_xlfn.MINIFS($B:$B,$A:$A,A2387)),MONTH(_xlfn.MINIFS($B:$B,$A:$A,A2387)),1))</f>
        <v/>
      </c>
      <c r="E2387" s="10" t="str">
        <f aca="false">IF(A2387="","",DATE(YEAR(B2387),MONTH(B2387),1))</f>
        <v/>
      </c>
      <c r="F2387" s="4" t="str">
        <f aca="false">IF(A2387="","",(YEAR(E2387)-YEAR(D2387))*12+MONTH(E2387)-MONTH(D2387))</f>
        <v/>
      </c>
      <c r="G2387" s="4" t="str">
        <f aca="false">IF(A2387="","",IF(COUNTIFS($A$2:A2387,A2387,$F$2:F2387,F2387)=1,1,0))</f>
        <v/>
      </c>
    </row>
    <row r="2388" customFormat="false" ht="15" hidden="false" customHeight="false" outlineLevel="0" collapsed="false">
      <c r="A2388" s="11"/>
      <c r="B2388" s="11"/>
      <c r="C2388" s="11"/>
      <c r="D2388" s="10" t="str">
        <f aca="false">IF(A2388="","",DATE(YEAR(_xlfn.MINIFS($B:$B,$A:$A,A2388)),MONTH(_xlfn.MINIFS($B:$B,$A:$A,A2388)),1))</f>
        <v/>
      </c>
      <c r="E2388" s="10" t="str">
        <f aca="false">IF(A2388="","",DATE(YEAR(B2388),MONTH(B2388),1))</f>
        <v/>
      </c>
      <c r="F2388" s="4" t="str">
        <f aca="false">IF(A2388="","",(YEAR(E2388)-YEAR(D2388))*12+MONTH(E2388)-MONTH(D2388))</f>
        <v/>
      </c>
      <c r="G2388" s="4" t="str">
        <f aca="false">IF(A2388="","",IF(COUNTIFS($A$2:A2388,A2388,$F$2:F2388,F2388)=1,1,0))</f>
        <v/>
      </c>
    </row>
    <row r="2389" customFormat="false" ht="15" hidden="false" customHeight="false" outlineLevel="0" collapsed="false">
      <c r="A2389" s="11"/>
      <c r="B2389" s="11"/>
      <c r="C2389" s="11"/>
      <c r="D2389" s="10" t="str">
        <f aca="false">IF(A2389="","",DATE(YEAR(_xlfn.MINIFS($B:$B,$A:$A,A2389)),MONTH(_xlfn.MINIFS($B:$B,$A:$A,A2389)),1))</f>
        <v/>
      </c>
      <c r="E2389" s="10" t="str">
        <f aca="false">IF(A2389="","",DATE(YEAR(B2389),MONTH(B2389),1))</f>
        <v/>
      </c>
      <c r="F2389" s="4" t="str">
        <f aca="false">IF(A2389="","",(YEAR(E2389)-YEAR(D2389))*12+MONTH(E2389)-MONTH(D2389))</f>
        <v/>
      </c>
      <c r="G2389" s="4" t="str">
        <f aca="false">IF(A2389="","",IF(COUNTIFS($A$2:A2389,A2389,$F$2:F2389,F2389)=1,1,0))</f>
        <v/>
      </c>
    </row>
    <row r="2390" customFormat="false" ht="15" hidden="false" customHeight="false" outlineLevel="0" collapsed="false">
      <c r="A2390" s="11"/>
      <c r="B2390" s="11"/>
      <c r="C2390" s="11"/>
      <c r="D2390" s="10" t="str">
        <f aca="false">IF(A2390="","",DATE(YEAR(_xlfn.MINIFS($B:$B,$A:$A,A2390)),MONTH(_xlfn.MINIFS($B:$B,$A:$A,A2390)),1))</f>
        <v/>
      </c>
      <c r="E2390" s="10" t="str">
        <f aca="false">IF(A2390="","",DATE(YEAR(B2390),MONTH(B2390),1))</f>
        <v/>
      </c>
      <c r="F2390" s="4" t="str">
        <f aca="false">IF(A2390="","",(YEAR(E2390)-YEAR(D2390))*12+MONTH(E2390)-MONTH(D2390))</f>
        <v/>
      </c>
      <c r="G2390" s="4" t="str">
        <f aca="false">IF(A2390="","",IF(COUNTIFS($A$2:A2390,A2390,$F$2:F2390,F2390)=1,1,0))</f>
        <v/>
      </c>
    </row>
    <row r="2391" customFormat="false" ht="15" hidden="false" customHeight="false" outlineLevel="0" collapsed="false">
      <c r="A2391" s="11"/>
      <c r="B2391" s="11"/>
      <c r="C2391" s="11"/>
      <c r="D2391" s="10" t="str">
        <f aca="false">IF(A2391="","",DATE(YEAR(_xlfn.MINIFS($B:$B,$A:$A,A2391)),MONTH(_xlfn.MINIFS($B:$B,$A:$A,A2391)),1))</f>
        <v/>
      </c>
      <c r="E2391" s="10" t="str">
        <f aca="false">IF(A2391="","",DATE(YEAR(B2391),MONTH(B2391),1))</f>
        <v/>
      </c>
      <c r="F2391" s="4" t="str">
        <f aca="false">IF(A2391="","",(YEAR(E2391)-YEAR(D2391))*12+MONTH(E2391)-MONTH(D2391))</f>
        <v/>
      </c>
      <c r="G2391" s="4" t="str">
        <f aca="false">IF(A2391="","",IF(COUNTIFS($A$2:A2391,A2391,$F$2:F2391,F2391)=1,1,0))</f>
        <v/>
      </c>
    </row>
    <row r="2392" customFormat="false" ht="15" hidden="false" customHeight="false" outlineLevel="0" collapsed="false">
      <c r="A2392" s="11"/>
      <c r="B2392" s="11"/>
      <c r="C2392" s="11"/>
      <c r="D2392" s="10" t="str">
        <f aca="false">IF(A2392="","",DATE(YEAR(_xlfn.MINIFS($B:$B,$A:$A,A2392)),MONTH(_xlfn.MINIFS($B:$B,$A:$A,A2392)),1))</f>
        <v/>
      </c>
      <c r="E2392" s="10" t="str">
        <f aca="false">IF(A2392="","",DATE(YEAR(B2392),MONTH(B2392),1))</f>
        <v/>
      </c>
      <c r="F2392" s="4" t="str">
        <f aca="false">IF(A2392="","",(YEAR(E2392)-YEAR(D2392))*12+MONTH(E2392)-MONTH(D2392))</f>
        <v/>
      </c>
      <c r="G2392" s="4" t="str">
        <f aca="false">IF(A2392="","",IF(COUNTIFS($A$2:A2392,A2392,$F$2:F2392,F2392)=1,1,0))</f>
        <v/>
      </c>
    </row>
    <row r="2393" customFormat="false" ht="15" hidden="false" customHeight="false" outlineLevel="0" collapsed="false">
      <c r="A2393" s="11"/>
      <c r="B2393" s="11"/>
      <c r="C2393" s="11"/>
      <c r="D2393" s="10" t="str">
        <f aca="false">IF(A2393="","",DATE(YEAR(_xlfn.MINIFS($B:$B,$A:$A,A2393)),MONTH(_xlfn.MINIFS($B:$B,$A:$A,A2393)),1))</f>
        <v/>
      </c>
      <c r="E2393" s="10" t="str">
        <f aca="false">IF(A2393="","",DATE(YEAR(B2393),MONTH(B2393),1))</f>
        <v/>
      </c>
      <c r="F2393" s="4" t="str">
        <f aca="false">IF(A2393="","",(YEAR(E2393)-YEAR(D2393))*12+MONTH(E2393)-MONTH(D2393))</f>
        <v/>
      </c>
      <c r="G2393" s="4" t="str">
        <f aca="false">IF(A2393="","",IF(COUNTIFS($A$2:A2393,A2393,$F$2:F2393,F2393)=1,1,0))</f>
        <v/>
      </c>
    </row>
    <row r="2394" customFormat="false" ht="15" hidden="false" customHeight="false" outlineLevel="0" collapsed="false">
      <c r="A2394" s="11"/>
      <c r="B2394" s="11"/>
      <c r="C2394" s="11"/>
      <c r="D2394" s="10" t="str">
        <f aca="false">IF(A2394="","",DATE(YEAR(_xlfn.MINIFS($B:$B,$A:$A,A2394)),MONTH(_xlfn.MINIFS($B:$B,$A:$A,A2394)),1))</f>
        <v/>
      </c>
      <c r="E2394" s="10" t="str">
        <f aca="false">IF(A2394="","",DATE(YEAR(B2394),MONTH(B2394),1))</f>
        <v/>
      </c>
      <c r="F2394" s="4" t="str">
        <f aca="false">IF(A2394="","",(YEAR(E2394)-YEAR(D2394))*12+MONTH(E2394)-MONTH(D2394))</f>
        <v/>
      </c>
      <c r="G2394" s="4" t="str">
        <f aca="false">IF(A2394="","",IF(COUNTIFS($A$2:A2394,A2394,$F$2:F2394,F2394)=1,1,0))</f>
        <v/>
      </c>
    </row>
    <row r="2395" customFormat="false" ht="15" hidden="false" customHeight="false" outlineLevel="0" collapsed="false">
      <c r="A2395" s="11"/>
      <c r="B2395" s="11"/>
      <c r="C2395" s="11"/>
      <c r="D2395" s="10" t="str">
        <f aca="false">IF(A2395="","",DATE(YEAR(_xlfn.MINIFS($B:$B,$A:$A,A2395)),MONTH(_xlfn.MINIFS($B:$B,$A:$A,A2395)),1))</f>
        <v/>
      </c>
      <c r="E2395" s="10" t="str">
        <f aca="false">IF(A2395="","",DATE(YEAR(B2395),MONTH(B2395),1))</f>
        <v/>
      </c>
      <c r="F2395" s="4" t="str">
        <f aca="false">IF(A2395="","",(YEAR(E2395)-YEAR(D2395))*12+MONTH(E2395)-MONTH(D2395))</f>
        <v/>
      </c>
      <c r="G2395" s="4" t="str">
        <f aca="false">IF(A2395="","",IF(COUNTIFS($A$2:A2395,A2395,$F$2:F2395,F2395)=1,1,0))</f>
        <v/>
      </c>
    </row>
    <row r="2396" customFormat="false" ht="15" hidden="false" customHeight="false" outlineLevel="0" collapsed="false">
      <c r="A2396" s="11"/>
      <c r="B2396" s="11"/>
      <c r="C2396" s="11"/>
      <c r="D2396" s="10" t="str">
        <f aca="false">IF(A2396="","",DATE(YEAR(_xlfn.MINIFS($B:$B,$A:$A,A2396)),MONTH(_xlfn.MINIFS($B:$B,$A:$A,A2396)),1))</f>
        <v/>
      </c>
      <c r="E2396" s="10" t="str">
        <f aca="false">IF(A2396="","",DATE(YEAR(B2396),MONTH(B2396),1))</f>
        <v/>
      </c>
      <c r="F2396" s="4" t="str">
        <f aca="false">IF(A2396="","",(YEAR(E2396)-YEAR(D2396))*12+MONTH(E2396)-MONTH(D2396))</f>
        <v/>
      </c>
      <c r="G2396" s="4" t="str">
        <f aca="false">IF(A2396="","",IF(COUNTIFS($A$2:A2396,A2396,$F$2:F2396,F2396)=1,1,0))</f>
        <v/>
      </c>
    </row>
    <row r="2397" customFormat="false" ht="15" hidden="false" customHeight="false" outlineLevel="0" collapsed="false">
      <c r="A2397" s="11"/>
      <c r="B2397" s="11"/>
      <c r="C2397" s="11"/>
      <c r="D2397" s="10" t="str">
        <f aca="false">IF(A2397="","",DATE(YEAR(_xlfn.MINIFS($B:$B,$A:$A,A2397)),MONTH(_xlfn.MINIFS($B:$B,$A:$A,A2397)),1))</f>
        <v/>
      </c>
      <c r="E2397" s="10" t="str">
        <f aca="false">IF(A2397="","",DATE(YEAR(B2397),MONTH(B2397),1))</f>
        <v/>
      </c>
      <c r="F2397" s="4" t="str">
        <f aca="false">IF(A2397="","",(YEAR(E2397)-YEAR(D2397))*12+MONTH(E2397)-MONTH(D2397))</f>
        <v/>
      </c>
      <c r="G2397" s="4" t="str">
        <f aca="false">IF(A2397="","",IF(COUNTIFS($A$2:A2397,A2397,$F$2:F2397,F2397)=1,1,0))</f>
        <v/>
      </c>
    </row>
    <row r="2398" customFormat="false" ht="15" hidden="false" customHeight="false" outlineLevel="0" collapsed="false">
      <c r="A2398" s="11"/>
      <c r="B2398" s="11"/>
      <c r="C2398" s="11"/>
      <c r="D2398" s="10" t="str">
        <f aca="false">IF(A2398="","",DATE(YEAR(_xlfn.MINIFS($B:$B,$A:$A,A2398)),MONTH(_xlfn.MINIFS($B:$B,$A:$A,A2398)),1))</f>
        <v/>
      </c>
      <c r="E2398" s="10" t="str">
        <f aca="false">IF(A2398="","",DATE(YEAR(B2398),MONTH(B2398),1))</f>
        <v/>
      </c>
      <c r="F2398" s="4" t="str">
        <f aca="false">IF(A2398="","",(YEAR(E2398)-YEAR(D2398))*12+MONTH(E2398)-MONTH(D2398))</f>
        <v/>
      </c>
      <c r="G2398" s="4" t="str">
        <f aca="false">IF(A2398="","",IF(COUNTIFS($A$2:A2398,A2398,$F$2:F2398,F2398)=1,1,0))</f>
        <v/>
      </c>
    </row>
    <row r="2399" customFormat="false" ht="15" hidden="false" customHeight="false" outlineLevel="0" collapsed="false">
      <c r="A2399" s="11"/>
      <c r="B2399" s="11"/>
      <c r="C2399" s="11"/>
      <c r="D2399" s="10" t="str">
        <f aca="false">IF(A2399="","",DATE(YEAR(_xlfn.MINIFS($B:$B,$A:$A,A2399)),MONTH(_xlfn.MINIFS($B:$B,$A:$A,A2399)),1))</f>
        <v/>
      </c>
      <c r="E2399" s="10" t="str">
        <f aca="false">IF(A2399="","",DATE(YEAR(B2399),MONTH(B2399),1))</f>
        <v/>
      </c>
      <c r="F2399" s="4" t="str">
        <f aca="false">IF(A2399="","",(YEAR(E2399)-YEAR(D2399))*12+MONTH(E2399)-MONTH(D2399))</f>
        <v/>
      </c>
      <c r="G2399" s="4" t="str">
        <f aca="false">IF(A2399="","",IF(COUNTIFS($A$2:A2399,A2399,$F$2:F2399,F2399)=1,1,0))</f>
        <v/>
      </c>
    </row>
    <row r="2400" customFormat="false" ht="15" hidden="false" customHeight="false" outlineLevel="0" collapsed="false">
      <c r="A2400" s="11"/>
      <c r="B2400" s="11"/>
      <c r="C2400" s="11"/>
      <c r="D2400" s="10" t="str">
        <f aca="false">IF(A2400="","",DATE(YEAR(_xlfn.MINIFS($B:$B,$A:$A,A2400)),MONTH(_xlfn.MINIFS($B:$B,$A:$A,A2400)),1))</f>
        <v/>
      </c>
      <c r="E2400" s="10" t="str">
        <f aca="false">IF(A2400="","",DATE(YEAR(B2400),MONTH(B2400),1))</f>
        <v/>
      </c>
      <c r="F2400" s="4" t="str">
        <f aca="false">IF(A2400="","",(YEAR(E2400)-YEAR(D2400))*12+MONTH(E2400)-MONTH(D2400))</f>
        <v/>
      </c>
      <c r="G2400" s="4" t="str">
        <f aca="false">IF(A2400="","",IF(COUNTIFS($A$2:A2400,A2400,$F$2:F2400,F2400)=1,1,0))</f>
        <v/>
      </c>
    </row>
    <row r="2401" customFormat="false" ht="15" hidden="false" customHeight="false" outlineLevel="0" collapsed="false">
      <c r="A2401" s="11"/>
      <c r="B2401" s="11"/>
      <c r="C2401" s="11"/>
      <c r="D2401" s="10" t="str">
        <f aca="false">IF(A2401="","",DATE(YEAR(_xlfn.MINIFS($B:$B,$A:$A,A2401)),MONTH(_xlfn.MINIFS($B:$B,$A:$A,A2401)),1))</f>
        <v/>
      </c>
      <c r="E2401" s="10" t="str">
        <f aca="false">IF(A2401="","",DATE(YEAR(B2401),MONTH(B2401),1))</f>
        <v/>
      </c>
      <c r="F2401" s="4" t="str">
        <f aca="false">IF(A2401="","",(YEAR(E2401)-YEAR(D2401))*12+MONTH(E2401)-MONTH(D2401))</f>
        <v/>
      </c>
      <c r="G2401" s="4" t="str">
        <f aca="false">IF(A2401="","",IF(COUNTIFS($A$2:A2401,A2401,$F$2:F2401,F2401)=1,1,0))</f>
        <v/>
      </c>
    </row>
    <row r="2402" customFormat="false" ht="15" hidden="false" customHeight="false" outlineLevel="0" collapsed="false">
      <c r="A2402" s="11"/>
      <c r="B2402" s="11"/>
      <c r="C2402" s="11"/>
      <c r="D2402" s="10" t="str">
        <f aca="false">IF(A2402="","",DATE(YEAR(_xlfn.MINIFS($B:$B,$A:$A,A2402)),MONTH(_xlfn.MINIFS($B:$B,$A:$A,A2402)),1))</f>
        <v/>
      </c>
      <c r="E2402" s="10" t="str">
        <f aca="false">IF(A2402="","",DATE(YEAR(B2402),MONTH(B2402),1))</f>
        <v/>
      </c>
      <c r="F2402" s="4" t="str">
        <f aca="false">IF(A2402="","",(YEAR(E2402)-YEAR(D2402))*12+MONTH(E2402)-MONTH(D2402))</f>
        <v/>
      </c>
      <c r="G2402" s="4" t="str">
        <f aca="false">IF(A2402="","",IF(COUNTIFS($A$2:A2402,A2402,$F$2:F2402,F2402)=1,1,0))</f>
        <v/>
      </c>
    </row>
    <row r="2403" customFormat="false" ht="15" hidden="false" customHeight="false" outlineLevel="0" collapsed="false">
      <c r="A2403" s="11"/>
      <c r="B2403" s="11"/>
      <c r="C2403" s="11"/>
      <c r="D2403" s="10" t="str">
        <f aca="false">IF(A2403="","",DATE(YEAR(_xlfn.MINIFS($B:$B,$A:$A,A2403)),MONTH(_xlfn.MINIFS($B:$B,$A:$A,A2403)),1))</f>
        <v/>
      </c>
      <c r="E2403" s="10" t="str">
        <f aca="false">IF(A2403="","",DATE(YEAR(B2403),MONTH(B2403),1))</f>
        <v/>
      </c>
      <c r="F2403" s="4" t="str">
        <f aca="false">IF(A2403="","",(YEAR(E2403)-YEAR(D2403))*12+MONTH(E2403)-MONTH(D2403))</f>
        <v/>
      </c>
      <c r="G2403" s="4" t="str">
        <f aca="false">IF(A2403="","",IF(COUNTIFS($A$2:A2403,A2403,$F$2:F2403,F2403)=1,1,0))</f>
        <v/>
      </c>
    </row>
    <row r="2404" customFormat="false" ht="15" hidden="false" customHeight="false" outlineLevel="0" collapsed="false">
      <c r="A2404" s="11"/>
      <c r="B2404" s="11"/>
      <c r="C2404" s="11"/>
      <c r="D2404" s="10" t="str">
        <f aca="false">IF(A2404="","",DATE(YEAR(_xlfn.MINIFS($B:$B,$A:$A,A2404)),MONTH(_xlfn.MINIFS($B:$B,$A:$A,A2404)),1))</f>
        <v/>
      </c>
      <c r="E2404" s="10" t="str">
        <f aca="false">IF(A2404="","",DATE(YEAR(B2404),MONTH(B2404),1))</f>
        <v/>
      </c>
      <c r="F2404" s="4" t="str">
        <f aca="false">IF(A2404="","",(YEAR(E2404)-YEAR(D2404))*12+MONTH(E2404)-MONTH(D2404))</f>
        <v/>
      </c>
      <c r="G2404" s="4" t="str">
        <f aca="false">IF(A2404="","",IF(COUNTIFS($A$2:A2404,A2404,$F$2:F2404,F2404)=1,1,0))</f>
        <v/>
      </c>
    </row>
    <row r="2405" customFormat="false" ht="15" hidden="false" customHeight="false" outlineLevel="0" collapsed="false">
      <c r="A2405" s="11"/>
      <c r="B2405" s="11"/>
      <c r="C2405" s="11"/>
      <c r="D2405" s="10" t="str">
        <f aca="false">IF(A2405="","",DATE(YEAR(_xlfn.MINIFS($B:$B,$A:$A,A2405)),MONTH(_xlfn.MINIFS($B:$B,$A:$A,A2405)),1))</f>
        <v/>
      </c>
      <c r="E2405" s="10" t="str">
        <f aca="false">IF(A2405="","",DATE(YEAR(B2405),MONTH(B2405),1))</f>
        <v/>
      </c>
      <c r="F2405" s="4" t="str">
        <f aca="false">IF(A2405="","",(YEAR(E2405)-YEAR(D2405))*12+MONTH(E2405)-MONTH(D2405))</f>
        <v/>
      </c>
      <c r="G2405" s="4" t="str">
        <f aca="false">IF(A2405="","",IF(COUNTIFS($A$2:A2405,A2405,$F$2:F2405,F2405)=1,1,0))</f>
        <v/>
      </c>
    </row>
    <row r="2406" customFormat="false" ht="15" hidden="false" customHeight="false" outlineLevel="0" collapsed="false">
      <c r="A2406" s="11"/>
      <c r="B2406" s="11"/>
      <c r="C2406" s="11"/>
      <c r="D2406" s="10" t="str">
        <f aca="false">IF(A2406="","",DATE(YEAR(_xlfn.MINIFS($B:$B,$A:$A,A2406)),MONTH(_xlfn.MINIFS($B:$B,$A:$A,A2406)),1))</f>
        <v/>
      </c>
      <c r="E2406" s="10" t="str">
        <f aca="false">IF(A2406="","",DATE(YEAR(B2406),MONTH(B2406),1))</f>
        <v/>
      </c>
      <c r="F2406" s="4" t="str">
        <f aca="false">IF(A2406="","",(YEAR(E2406)-YEAR(D2406))*12+MONTH(E2406)-MONTH(D2406))</f>
        <v/>
      </c>
      <c r="G2406" s="4" t="str">
        <f aca="false">IF(A2406="","",IF(COUNTIFS($A$2:A2406,A2406,$F$2:F2406,F2406)=1,1,0))</f>
        <v/>
      </c>
    </row>
    <row r="2407" customFormat="false" ht="15" hidden="false" customHeight="false" outlineLevel="0" collapsed="false">
      <c r="A2407" s="11"/>
      <c r="B2407" s="11"/>
      <c r="C2407" s="11"/>
      <c r="D2407" s="10" t="str">
        <f aca="false">IF(A2407="","",DATE(YEAR(_xlfn.MINIFS($B:$B,$A:$A,A2407)),MONTH(_xlfn.MINIFS($B:$B,$A:$A,A2407)),1))</f>
        <v/>
      </c>
      <c r="E2407" s="10" t="str">
        <f aca="false">IF(A2407="","",DATE(YEAR(B2407),MONTH(B2407),1))</f>
        <v/>
      </c>
      <c r="F2407" s="4" t="str">
        <f aca="false">IF(A2407="","",(YEAR(E2407)-YEAR(D2407))*12+MONTH(E2407)-MONTH(D2407))</f>
        <v/>
      </c>
      <c r="G2407" s="4" t="str">
        <f aca="false">IF(A2407="","",IF(COUNTIFS($A$2:A2407,A2407,$F$2:F2407,F2407)=1,1,0))</f>
        <v/>
      </c>
    </row>
    <row r="2408" customFormat="false" ht="15" hidden="false" customHeight="false" outlineLevel="0" collapsed="false">
      <c r="A2408" s="11"/>
      <c r="B2408" s="11"/>
      <c r="C2408" s="11"/>
      <c r="D2408" s="10" t="str">
        <f aca="false">IF(A2408="","",DATE(YEAR(_xlfn.MINIFS($B:$B,$A:$A,A2408)),MONTH(_xlfn.MINIFS($B:$B,$A:$A,A2408)),1))</f>
        <v/>
      </c>
      <c r="E2408" s="10" t="str">
        <f aca="false">IF(A2408="","",DATE(YEAR(B2408),MONTH(B2408),1))</f>
        <v/>
      </c>
      <c r="F2408" s="4" t="str">
        <f aca="false">IF(A2408="","",(YEAR(E2408)-YEAR(D2408))*12+MONTH(E2408)-MONTH(D2408))</f>
        <v/>
      </c>
      <c r="G2408" s="4" t="str">
        <f aca="false">IF(A2408="","",IF(COUNTIFS($A$2:A2408,A2408,$F$2:F2408,F2408)=1,1,0))</f>
        <v/>
      </c>
    </row>
    <row r="2409" customFormat="false" ht="15" hidden="false" customHeight="false" outlineLevel="0" collapsed="false">
      <c r="A2409" s="11"/>
      <c r="B2409" s="11"/>
      <c r="C2409" s="11"/>
      <c r="D2409" s="10" t="str">
        <f aca="false">IF(A2409="","",DATE(YEAR(_xlfn.MINIFS($B:$B,$A:$A,A2409)),MONTH(_xlfn.MINIFS($B:$B,$A:$A,A2409)),1))</f>
        <v/>
      </c>
      <c r="E2409" s="10" t="str">
        <f aca="false">IF(A2409="","",DATE(YEAR(B2409),MONTH(B2409),1))</f>
        <v/>
      </c>
      <c r="F2409" s="4" t="str">
        <f aca="false">IF(A2409="","",(YEAR(E2409)-YEAR(D2409))*12+MONTH(E2409)-MONTH(D2409))</f>
        <v/>
      </c>
      <c r="G2409" s="4" t="str">
        <f aca="false">IF(A2409="","",IF(COUNTIFS($A$2:A2409,A2409,$F$2:F2409,F2409)=1,1,0))</f>
        <v/>
      </c>
    </row>
    <row r="2410" customFormat="false" ht="15" hidden="false" customHeight="false" outlineLevel="0" collapsed="false">
      <c r="A2410" s="11"/>
      <c r="B2410" s="11"/>
      <c r="C2410" s="11"/>
      <c r="D2410" s="10" t="str">
        <f aca="false">IF(A2410="","",DATE(YEAR(_xlfn.MINIFS($B:$B,$A:$A,A2410)),MONTH(_xlfn.MINIFS($B:$B,$A:$A,A2410)),1))</f>
        <v/>
      </c>
      <c r="E2410" s="10" t="str">
        <f aca="false">IF(A2410="","",DATE(YEAR(B2410),MONTH(B2410),1))</f>
        <v/>
      </c>
      <c r="F2410" s="4" t="str">
        <f aca="false">IF(A2410="","",(YEAR(E2410)-YEAR(D2410))*12+MONTH(E2410)-MONTH(D2410))</f>
        <v/>
      </c>
      <c r="G2410" s="4" t="str">
        <f aca="false">IF(A2410="","",IF(COUNTIFS($A$2:A2410,A2410,$F$2:F2410,F2410)=1,1,0))</f>
        <v/>
      </c>
    </row>
    <row r="2411" customFormat="false" ht="15" hidden="false" customHeight="false" outlineLevel="0" collapsed="false">
      <c r="A2411" s="11"/>
      <c r="B2411" s="11"/>
      <c r="C2411" s="11"/>
      <c r="D2411" s="10" t="str">
        <f aca="false">IF(A2411="","",DATE(YEAR(_xlfn.MINIFS($B:$B,$A:$A,A2411)),MONTH(_xlfn.MINIFS($B:$B,$A:$A,A2411)),1))</f>
        <v/>
      </c>
      <c r="E2411" s="10" t="str">
        <f aca="false">IF(A2411="","",DATE(YEAR(B2411),MONTH(B2411),1))</f>
        <v/>
      </c>
      <c r="F2411" s="4" t="str">
        <f aca="false">IF(A2411="","",(YEAR(E2411)-YEAR(D2411))*12+MONTH(E2411)-MONTH(D2411))</f>
        <v/>
      </c>
      <c r="G2411" s="4" t="str">
        <f aca="false">IF(A2411="","",IF(COUNTIFS($A$2:A2411,A2411,$F$2:F2411,F2411)=1,1,0))</f>
        <v/>
      </c>
    </row>
    <row r="2412" customFormat="false" ht="15" hidden="false" customHeight="false" outlineLevel="0" collapsed="false">
      <c r="A2412" s="11"/>
      <c r="B2412" s="11"/>
      <c r="C2412" s="11"/>
      <c r="D2412" s="10" t="str">
        <f aca="false">IF(A2412="","",DATE(YEAR(_xlfn.MINIFS($B:$B,$A:$A,A2412)),MONTH(_xlfn.MINIFS($B:$B,$A:$A,A2412)),1))</f>
        <v/>
      </c>
      <c r="E2412" s="10" t="str">
        <f aca="false">IF(A2412="","",DATE(YEAR(B2412),MONTH(B2412),1))</f>
        <v/>
      </c>
      <c r="F2412" s="4" t="str">
        <f aca="false">IF(A2412="","",(YEAR(E2412)-YEAR(D2412))*12+MONTH(E2412)-MONTH(D2412))</f>
        <v/>
      </c>
      <c r="G2412" s="4" t="str">
        <f aca="false">IF(A2412="","",IF(COUNTIFS($A$2:A2412,A2412,$F$2:F2412,F2412)=1,1,0))</f>
        <v/>
      </c>
    </row>
    <row r="2413" customFormat="false" ht="15" hidden="false" customHeight="false" outlineLevel="0" collapsed="false">
      <c r="A2413" s="11"/>
      <c r="B2413" s="11"/>
      <c r="C2413" s="11"/>
      <c r="D2413" s="10" t="str">
        <f aca="false">IF(A2413="","",DATE(YEAR(_xlfn.MINIFS($B:$B,$A:$A,A2413)),MONTH(_xlfn.MINIFS($B:$B,$A:$A,A2413)),1))</f>
        <v/>
      </c>
      <c r="E2413" s="10" t="str">
        <f aca="false">IF(A2413="","",DATE(YEAR(B2413),MONTH(B2413),1))</f>
        <v/>
      </c>
      <c r="F2413" s="4" t="str">
        <f aca="false">IF(A2413="","",(YEAR(E2413)-YEAR(D2413))*12+MONTH(E2413)-MONTH(D2413))</f>
        <v/>
      </c>
      <c r="G2413" s="4" t="str">
        <f aca="false">IF(A2413="","",IF(COUNTIFS($A$2:A2413,A2413,$F$2:F2413,F2413)=1,1,0))</f>
        <v/>
      </c>
    </row>
    <row r="2414" customFormat="false" ht="15" hidden="false" customHeight="false" outlineLevel="0" collapsed="false">
      <c r="A2414" s="11"/>
      <c r="B2414" s="11"/>
      <c r="C2414" s="11"/>
      <c r="D2414" s="10" t="str">
        <f aca="false">IF(A2414="","",DATE(YEAR(_xlfn.MINIFS($B:$B,$A:$A,A2414)),MONTH(_xlfn.MINIFS($B:$B,$A:$A,A2414)),1))</f>
        <v/>
      </c>
      <c r="E2414" s="10" t="str">
        <f aca="false">IF(A2414="","",DATE(YEAR(B2414),MONTH(B2414),1))</f>
        <v/>
      </c>
      <c r="F2414" s="4" t="str">
        <f aca="false">IF(A2414="","",(YEAR(E2414)-YEAR(D2414))*12+MONTH(E2414)-MONTH(D2414))</f>
        <v/>
      </c>
      <c r="G2414" s="4" t="str">
        <f aca="false">IF(A2414="","",IF(COUNTIFS($A$2:A2414,A2414,$F$2:F2414,F2414)=1,1,0))</f>
        <v/>
      </c>
    </row>
    <row r="2415" customFormat="false" ht="15" hidden="false" customHeight="false" outlineLevel="0" collapsed="false">
      <c r="A2415" s="11"/>
      <c r="B2415" s="11"/>
      <c r="C2415" s="11"/>
      <c r="D2415" s="10" t="str">
        <f aca="false">IF(A2415="","",DATE(YEAR(_xlfn.MINIFS($B:$B,$A:$A,A2415)),MONTH(_xlfn.MINIFS($B:$B,$A:$A,A2415)),1))</f>
        <v/>
      </c>
      <c r="E2415" s="10" t="str">
        <f aca="false">IF(A2415="","",DATE(YEAR(B2415),MONTH(B2415),1))</f>
        <v/>
      </c>
      <c r="F2415" s="4" t="str">
        <f aca="false">IF(A2415="","",(YEAR(E2415)-YEAR(D2415))*12+MONTH(E2415)-MONTH(D2415))</f>
        <v/>
      </c>
      <c r="G2415" s="4" t="str">
        <f aca="false">IF(A2415="","",IF(COUNTIFS($A$2:A2415,A2415,$F$2:F2415,F2415)=1,1,0))</f>
        <v/>
      </c>
    </row>
    <row r="2416" customFormat="false" ht="15" hidden="false" customHeight="false" outlineLevel="0" collapsed="false">
      <c r="A2416" s="11"/>
      <c r="B2416" s="11"/>
      <c r="C2416" s="11"/>
      <c r="D2416" s="10" t="str">
        <f aca="false">IF(A2416="","",DATE(YEAR(_xlfn.MINIFS($B:$B,$A:$A,A2416)),MONTH(_xlfn.MINIFS($B:$B,$A:$A,A2416)),1))</f>
        <v/>
      </c>
      <c r="E2416" s="10" t="str">
        <f aca="false">IF(A2416="","",DATE(YEAR(B2416),MONTH(B2416),1))</f>
        <v/>
      </c>
      <c r="F2416" s="4" t="str">
        <f aca="false">IF(A2416="","",(YEAR(E2416)-YEAR(D2416))*12+MONTH(E2416)-MONTH(D2416))</f>
        <v/>
      </c>
      <c r="G2416" s="4" t="str">
        <f aca="false">IF(A2416="","",IF(COUNTIFS($A$2:A2416,A2416,$F$2:F2416,F2416)=1,1,0))</f>
        <v/>
      </c>
    </row>
    <row r="2417" customFormat="false" ht="15" hidden="false" customHeight="false" outlineLevel="0" collapsed="false">
      <c r="A2417" s="11"/>
      <c r="B2417" s="11"/>
      <c r="C2417" s="11"/>
      <c r="D2417" s="10" t="str">
        <f aca="false">IF(A2417="","",DATE(YEAR(_xlfn.MINIFS($B:$B,$A:$A,A2417)),MONTH(_xlfn.MINIFS($B:$B,$A:$A,A2417)),1))</f>
        <v/>
      </c>
      <c r="E2417" s="10" t="str">
        <f aca="false">IF(A2417="","",DATE(YEAR(B2417),MONTH(B2417),1))</f>
        <v/>
      </c>
      <c r="F2417" s="4" t="str">
        <f aca="false">IF(A2417="","",(YEAR(E2417)-YEAR(D2417))*12+MONTH(E2417)-MONTH(D2417))</f>
        <v/>
      </c>
      <c r="G2417" s="4" t="str">
        <f aca="false">IF(A2417="","",IF(COUNTIFS($A$2:A2417,A2417,$F$2:F2417,F2417)=1,1,0))</f>
        <v/>
      </c>
    </row>
    <row r="2418" customFormat="false" ht="15" hidden="false" customHeight="false" outlineLevel="0" collapsed="false">
      <c r="A2418" s="11"/>
      <c r="B2418" s="11"/>
      <c r="C2418" s="11"/>
      <c r="D2418" s="10" t="str">
        <f aca="false">IF(A2418="","",DATE(YEAR(_xlfn.MINIFS($B:$B,$A:$A,A2418)),MONTH(_xlfn.MINIFS($B:$B,$A:$A,A2418)),1))</f>
        <v/>
      </c>
      <c r="E2418" s="10" t="str">
        <f aca="false">IF(A2418="","",DATE(YEAR(B2418),MONTH(B2418),1))</f>
        <v/>
      </c>
      <c r="F2418" s="4" t="str">
        <f aca="false">IF(A2418="","",(YEAR(E2418)-YEAR(D2418))*12+MONTH(E2418)-MONTH(D2418))</f>
        <v/>
      </c>
      <c r="G2418" s="4" t="str">
        <f aca="false">IF(A2418="","",IF(COUNTIFS($A$2:A2418,A2418,$F$2:F2418,F2418)=1,1,0))</f>
        <v/>
      </c>
    </row>
    <row r="2419" customFormat="false" ht="15" hidden="false" customHeight="false" outlineLevel="0" collapsed="false">
      <c r="A2419" s="11"/>
      <c r="B2419" s="11"/>
      <c r="C2419" s="11"/>
      <c r="D2419" s="10" t="str">
        <f aca="false">IF(A2419="","",DATE(YEAR(_xlfn.MINIFS($B:$B,$A:$A,A2419)),MONTH(_xlfn.MINIFS($B:$B,$A:$A,A2419)),1))</f>
        <v/>
      </c>
      <c r="E2419" s="10" t="str">
        <f aca="false">IF(A2419="","",DATE(YEAR(B2419),MONTH(B2419),1))</f>
        <v/>
      </c>
      <c r="F2419" s="4" t="str">
        <f aca="false">IF(A2419="","",(YEAR(E2419)-YEAR(D2419))*12+MONTH(E2419)-MONTH(D2419))</f>
        <v/>
      </c>
      <c r="G2419" s="4" t="str">
        <f aca="false">IF(A2419="","",IF(COUNTIFS($A$2:A2419,A2419,$F$2:F2419,F2419)=1,1,0))</f>
        <v/>
      </c>
    </row>
    <row r="2420" customFormat="false" ht="15" hidden="false" customHeight="false" outlineLevel="0" collapsed="false">
      <c r="A2420" s="11"/>
      <c r="B2420" s="11"/>
      <c r="C2420" s="11"/>
      <c r="D2420" s="10" t="str">
        <f aca="false">IF(A2420="","",DATE(YEAR(_xlfn.MINIFS($B:$B,$A:$A,A2420)),MONTH(_xlfn.MINIFS($B:$B,$A:$A,A2420)),1))</f>
        <v/>
      </c>
      <c r="E2420" s="10" t="str">
        <f aca="false">IF(A2420="","",DATE(YEAR(B2420),MONTH(B2420),1))</f>
        <v/>
      </c>
      <c r="F2420" s="4" t="str">
        <f aca="false">IF(A2420="","",(YEAR(E2420)-YEAR(D2420))*12+MONTH(E2420)-MONTH(D2420))</f>
        <v/>
      </c>
      <c r="G2420" s="4" t="str">
        <f aca="false">IF(A2420="","",IF(COUNTIFS($A$2:A2420,A2420,$F$2:F2420,F2420)=1,1,0))</f>
        <v/>
      </c>
    </row>
    <row r="2421" customFormat="false" ht="15" hidden="false" customHeight="false" outlineLevel="0" collapsed="false">
      <c r="A2421" s="11"/>
      <c r="B2421" s="11"/>
      <c r="C2421" s="11"/>
      <c r="D2421" s="10" t="str">
        <f aca="false">IF(A2421="","",DATE(YEAR(_xlfn.MINIFS($B:$B,$A:$A,A2421)),MONTH(_xlfn.MINIFS($B:$B,$A:$A,A2421)),1))</f>
        <v/>
      </c>
      <c r="E2421" s="10" t="str">
        <f aca="false">IF(A2421="","",DATE(YEAR(B2421),MONTH(B2421),1))</f>
        <v/>
      </c>
      <c r="F2421" s="4" t="str">
        <f aca="false">IF(A2421="","",(YEAR(E2421)-YEAR(D2421))*12+MONTH(E2421)-MONTH(D2421))</f>
        <v/>
      </c>
      <c r="G2421" s="4" t="str">
        <f aca="false">IF(A2421="","",IF(COUNTIFS($A$2:A2421,A2421,$F$2:F2421,F2421)=1,1,0))</f>
        <v/>
      </c>
    </row>
    <row r="2422" customFormat="false" ht="15" hidden="false" customHeight="false" outlineLevel="0" collapsed="false">
      <c r="A2422" s="11"/>
      <c r="B2422" s="11"/>
      <c r="C2422" s="11"/>
      <c r="D2422" s="10" t="str">
        <f aca="false">IF(A2422="","",DATE(YEAR(_xlfn.MINIFS($B:$B,$A:$A,A2422)),MONTH(_xlfn.MINIFS($B:$B,$A:$A,A2422)),1))</f>
        <v/>
      </c>
      <c r="E2422" s="10" t="str">
        <f aca="false">IF(A2422="","",DATE(YEAR(B2422),MONTH(B2422),1))</f>
        <v/>
      </c>
      <c r="F2422" s="4" t="str">
        <f aca="false">IF(A2422="","",(YEAR(E2422)-YEAR(D2422))*12+MONTH(E2422)-MONTH(D2422))</f>
        <v/>
      </c>
      <c r="G2422" s="4" t="str">
        <f aca="false">IF(A2422="","",IF(COUNTIFS($A$2:A2422,A2422,$F$2:F2422,F2422)=1,1,0))</f>
        <v/>
      </c>
    </row>
    <row r="2423" customFormat="false" ht="15" hidden="false" customHeight="false" outlineLevel="0" collapsed="false">
      <c r="A2423" s="11"/>
      <c r="B2423" s="11"/>
      <c r="C2423" s="11"/>
      <c r="D2423" s="10" t="str">
        <f aca="false">IF(A2423="","",DATE(YEAR(_xlfn.MINIFS($B:$B,$A:$A,A2423)),MONTH(_xlfn.MINIFS($B:$B,$A:$A,A2423)),1))</f>
        <v/>
      </c>
      <c r="E2423" s="10" t="str">
        <f aca="false">IF(A2423="","",DATE(YEAR(B2423),MONTH(B2423),1))</f>
        <v/>
      </c>
      <c r="F2423" s="4" t="str">
        <f aca="false">IF(A2423="","",(YEAR(E2423)-YEAR(D2423))*12+MONTH(E2423)-MONTH(D2423))</f>
        <v/>
      </c>
      <c r="G2423" s="4" t="str">
        <f aca="false">IF(A2423="","",IF(COUNTIFS($A$2:A2423,A2423,$F$2:F2423,F2423)=1,1,0))</f>
        <v/>
      </c>
    </row>
    <row r="2424" customFormat="false" ht="15" hidden="false" customHeight="false" outlineLevel="0" collapsed="false">
      <c r="A2424" s="11"/>
      <c r="B2424" s="11"/>
      <c r="C2424" s="11"/>
      <c r="D2424" s="10" t="str">
        <f aca="false">IF(A2424="","",DATE(YEAR(_xlfn.MINIFS($B:$B,$A:$A,A2424)),MONTH(_xlfn.MINIFS($B:$B,$A:$A,A2424)),1))</f>
        <v/>
      </c>
      <c r="E2424" s="10" t="str">
        <f aca="false">IF(A2424="","",DATE(YEAR(B2424),MONTH(B2424),1))</f>
        <v/>
      </c>
      <c r="F2424" s="4" t="str">
        <f aca="false">IF(A2424="","",(YEAR(E2424)-YEAR(D2424))*12+MONTH(E2424)-MONTH(D2424))</f>
        <v/>
      </c>
      <c r="G2424" s="4" t="str">
        <f aca="false">IF(A2424="","",IF(COUNTIFS($A$2:A2424,A2424,$F$2:F2424,F2424)=1,1,0))</f>
        <v/>
      </c>
    </row>
    <row r="2425" customFormat="false" ht="15" hidden="false" customHeight="false" outlineLevel="0" collapsed="false">
      <c r="A2425" s="11"/>
      <c r="B2425" s="11"/>
      <c r="C2425" s="11"/>
      <c r="D2425" s="10" t="str">
        <f aca="false">IF(A2425="","",DATE(YEAR(_xlfn.MINIFS($B:$B,$A:$A,A2425)),MONTH(_xlfn.MINIFS($B:$B,$A:$A,A2425)),1))</f>
        <v/>
      </c>
      <c r="E2425" s="10" t="str">
        <f aca="false">IF(A2425="","",DATE(YEAR(B2425),MONTH(B2425),1))</f>
        <v/>
      </c>
      <c r="F2425" s="4" t="str">
        <f aca="false">IF(A2425="","",(YEAR(E2425)-YEAR(D2425))*12+MONTH(E2425)-MONTH(D2425))</f>
        <v/>
      </c>
      <c r="G2425" s="4" t="str">
        <f aca="false">IF(A2425="","",IF(COUNTIFS($A$2:A2425,A2425,$F$2:F2425,F2425)=1,1,0))</f>
        <v/>
      </c>
    </row>
    <row r="2426" customFormat="false" ht="15" hidden="false" customHeight="false" outlineLevel="0" collapsed="false">
      <c r="A2426" s="11"/>
      <c r="B2426" s="11"/>
      <c r="C2426" s="11"/>
      <c r="D2426" s="10" t="str">
        <f aca="false">IF(A2426="","",DATE(YEAR(_xlfn.MINIFS($B:$B,$A:$A,A2426)),MONTH(_xlfn.MINIFS($B:$B,$A:$A,A2426)),1))</f>
        <v/>
      </c>
      <c r="E2426" s="10" t="str">
        <f aca="false">IF(A2426="","",DATE(YEAR(B2426),MONTH(B2426),1))</f>
        <v/>
      </c>
      <c r="F2426" s="4" t="str">
        <f aca="false">IF(A2426="","",(YEAR(E2426)-YEAR(D2426))*12+MONTH(E2426)-MONTH(D2426))</f>
        <v/>
      </c>
      <c r="G2426" s="4" t="str">
        <f aca="false">IF(A2426="","",IF(COUNTIFS($A$2:A2426,A2426,$F$2:F2426,F2426)=1,1,0))</f>
        <v/>
      </c>
    </row>
    <row r="2427" customFormat="false" ht="15" hidden="false" customHeight="false" outlineLevel="0" collapsed="false">
      <c r="A2427" s="11"/>
      <c r="B2427" s="11"/>
      <c r="C2427" s="11"/>
      <c r="D2427" s="10" t="str">
        <f aca="false">IF(A2427="","",DATE(YEAR(_xlfn.MINIFS($B:$B,$A:$A,A2427)),MONTH(_xlfn.MINIFS($B:$B,$A:$A,A2427)),1))</f>
        <v/>
      </c>
      <c r="E2427" s="10" t="str">
        <f aca="false">IF(A2427="","",DATE(YEAR(B2427),MONTH(B2427),1))</f>
        <v/>
      </c>
      <c r="F2427" s="4" t="str">
        <f aca="false">IF(A2427="","",(YEAR(E2427)-YEAR(D2427))*12+MONTH(E2427)-MONTH(D2427))</f>
        <v/>
      </c>
      <c r="G2427" s="4" t="str">
        <f aca="false">IF(A2427="","",IF(COUNTIFS($A$2:A2427,A2427,$F$2:F2427,F2427)=1,1,0))</f>
        <v/>
      </c>
    </row>
    <row r="2428" customFormat="false" ht="15" hidden="false" customHeight="false" outlineLevel="0" collapsed="false">
      <c r="A2428" s="11"/>
      <c r="B2428" s="11"/>
      <c r="C2428" s="11"/>
      <c r="D2428" s="10" t="str">
        <f aca="false">IF(A2428="","",DATE(YEAR(_xlfn.MINIFS($B:$B,$A:$A,A2428)),MONTH(_xlfn.MINIFS($B:$B,$A:$A,A2428)),1))</f>
        <v/>
      </c>
      <c r="E2428" s="10" t="str">
        <f aca="false">IF(A2428="","",DATE(YEAR(B2428),MONTH(B2428),1))</f>
        <v/>
      </c>
      <c r="F2428" s="4" t="str">
        <f aca="false">IF(A2428="","",(YEAR(E2428)-YEAR(D2428))*12+MONTH(E2428)-MONTH(D2428))</f>
        <v/>
      </c>
      <c r="G2428" s="4" t="str">
        <f aca="false">IF(A2428="","",IF(COUNTIFS($A$2:A2428,A2428,$F$2:F2428,F2428)=1,1,0))</f>
        <v/>
      </c>
    </row>
    <row r="2429" customFormat="false" ht="15" hidden="false" customHeight="false" outlineLevel="0" collapsed="false">
      <c r="A2429" s="11"/>
      <c r="B2429" s="11"/>
      <c r="C2429" s="11"/>
      <c r="D2429" s="10" t="str">
        <f aca="false">IF(A2429="","",DATE(YEAR(_xlfn.MINIFS($B:$B,$A:$A,A2429)),MONTH(_xlfn.MINIFS($B:$B,$A:$A,A2429)),1))</f>
        <v/>
      </c>
      <c r="E2429" s="10" t="str">
        <f aca="false">IF(A2429="","",DATE(YEAR(B2429),MONTH(B2429),1))</f>
        <v/>
      </c>
      <c r="F2429" s="4" t="str">
        <f aca="false">IF(A2429="","",(YEAR(E2429)-YEAR(D2429))*12+MONTH(E2429)-MONTH(D2429))</f>
        <v/>
      </c>
      <c r="G2429" s="4" t="str">
        <f aca="false">IF(A2429="","",IF(COUNTIFS($A$2:A2429,A2429,$F$2:F2429,F2429)=1,1,0))</f>
        <v/>
      </c>
    </row>
    <row r="2430" customFormat="false" ht="15" hidden="false" customHeight="false" outlineLevel="0" collapsed="false">
      <c r="A2430" s="11"/>
      <c r="B2430" s="11"/>
      <c r="C2430" s="11"/>
      <c r="D2430" s="10" t="str">
        <f aca="false">IF(A2430="","",DATE(YEAR(_xlfn.MINIFS($B:$B,$A:$A,A2430)),MONTH(_xlfn.MINIFS($B:$B,$A:$A,A2430)),1))</f>
        <v/>
      </c>
      <c r="E2430" s="10" t="str">
        <f aca="false">IF(A2430="","",DATE(YEAR(B2430),MONTH(B2430),1))</f>
        <v/>
      </c>
      <c r="F2430" s="4" t="str">
        <f aca="false">IF(A2430="","",(YEAR(E2430)-YEAR(D2430))*12+MONTH(E2430)-MONTH(D2430))</f>
        <v/>
      </c>
      <c r="G2430" s="4" t="str">
        <f aca="false">IF(A2430="","",IF(COUNTIFS($A$2:A2430,A2430,$F$2:F2430,F2430)=1,1,0))</f>
        <v/>
      </c>
    </row>
    <row r="2431" customFormat="false" ht="15" hidden="false" customHeight="false" outlineLevel="0" collapsed="false">
      <c r="A2431" s="11"/>
      <c r="B2431" s="11"/>
      <c r="C2431" s="11"/>
      <c r="D2431" s="10" t="str">
        <f aca="false">IF(A2431="","",DATE(YEAR(_xlfn.MINIFS($B:$B,$A:$A,A2431)),MONTH(_xlfn.MINIFS($B:$B,$A:$A,A2431)),1))</f>
        <v/>
      </c>
      <c r="E2431" s="10" t="str">
        <f aca="false">IF(A2431="","",DATE(YEAR(B2431),MONTH(B2431),1))</f>
        <v/>
      </c>
      <c r="F2431" s="4" t="str">
        <f aca="false">IF(A2431="","",(YEAR(E2431)-YEAR(D2431))*12+MONTH(E2431)-MONTH(D2431))</f>
        <v/>
      </c>
      <c r="G2431" s="4" t="str">
        <f aca="false">IF(A2431="","",IF(COUNTIFS($A$2:A2431,A2431,$F$2:F2431,F2431)=1,1,0))</f>
        <v/>
      </c>
    </row>
    <row r="2432" customFormat="false" ht="15" hidden="false" customHeight="false" outlineLevel="0" collapsed="false">
      <c r="A2432" s="11"/>
      <c r="B2432" s="11"/>
      <c r="C2432" s="11"/>
      <c r="D2432" s="10" t="str">
        <f aca="false">IF(A2432="","",DATE(YEAR(_xlfn.MINIFS($B:$B,$A:$A,A2432)),MONTH(_xlfn.MINIFS($B:$B,$A:$A,A2432)),1))</f>
        <v/>
      </c>
      <c r="E2432" s="10" t="str">
        <f aca="false">IF(A2432="","",DATE(YEAR(B2432),MONTH(B2432),1))</f>
        <v/>
      </c>
      <c r="F2432" s="4" t="str">
        <f aca="false">IF(A2432="","",(YEAR(E2432)-YEAR(D2432))*12+MONTH(E2432)-MONTH(D2432))</f>
        <v/>
      </c>
      <c r="G2432" s="4" t="str">
        <f aca="false">IF(A2432="","",IF(COUNTIFS($A$2:A2432,A2432,$F$2:F2432,F2432)=1,1,0))</f>
        <v/>
      </c>
    </row>
    <row r="2433" customFormat="false" ht="15" hidden="false" customHeight="false" outlineLevel="0" collapsed="false">
      <c r="A2433" s="11"/>
      <c r="B2433" s="11"/>
      <c r="C2433" s="11"/>
      <c r="D2433" s="10" t="str">
        <f aca="false">IF(A2433="","",DATE(YEAR(_xlfn.MINIFS($B:$B,$A:$A,A2433)),MONTH(_xlfn.MINIFS($B:$B,$A:$A,A2433)),1))</f>
        <v/>
      </c>
      <c r="E2433" s="10" t="str">
        <f aca="false">IF(A2433="","",DATE(YEAR(B2433),MONTH(B2433),1))</f>
        <v/>
      </c>
      <c r="F2433" s="4" t="str">
        <f aca="false">IF(A2433="","",(YEAR(E2433)-YEAR(D2433))*12+MONTH(E2433)-MONTH(D2433))</f>
        <v/>
      </c>
      <c r="G2433" s="4" t="str">
        <f aca="false">IF(A2433="","",IF(COUNTIFS($A$2:A2433,A2433,$F$2:F2433,F2433)=1,1,0))</f>
        <v/>
      </c>
    </row>
    <row r="2434" customFormat="false" ht="15" hidden="false" customHeight="false" outlineLevel="0" collapsed="false">
      <c r="A2434" s="11"/>
      <c r="B2434" s="11"/>
      <c r="C2434" s="11"/>
      <c r="D2434" s="10" t="str">
        <f aca="false">IF(A2434="","",DATE(YEAR(_xlfn.MINIFS($B:$B,$A:$A,A2434)),MONTH(_xlfn.MINIFS($B:$B,$A:$A,A2434)),1))</f>
        <v/>
      </c>
      <c r="E2434" s="10" t="str">
        <f aca="false">IF(A2434="","",DATE(YEAR(B2434),MONTH(B2434),1))</f>
        <v/>
      </c>
      <c r="F2434" s="4" t="str">
        <f aca="false">IF(A2434="","",(YEAR(E2434)-YEAR(D2434))*12+MONTH(E2434)-MONTH(D2434))</f>
        <v/>
      </c>
      <c r="G2434" s="4" t="str">
        <f aca="false">IF(A2434="","",IF(COUNTIFS($A$2:A2434,A2434,$F$2:F2434,F2434)=1,1,0))</f>
        <v/>
      </c>
    </row>
    <row r="2435" customFormat="false" ht="15" hidden="false" customHeight="false" outlineLevel="0" collapsed="false">
      <c r="A2435" s="11"/>
      <c r="B2435" s="11"/>
      <c r="C2435" s="11"/>
      <c r="D2435" s="10" t="str">
        <f aca="false">IF(A2435="","",DATE(YEAR(_xlfn.MINIFS($B:$B,$A:$A,A2435)),MONTH(_xlfn.MINIFS($B:$B,$A:$A,A2435)),1))</f>
        <v/>
      </c>
      <c r="E2435" s="10" t="str">
        <f aca="false">IF(A2435="","",DATE(YEAR(B2435),MONTH(B2435),1))</f>
        <v/>
      </c>
      <c r="F2435" s="4" t="str">
        <f aca="false">IF(A2435="","",(YEAR(E2435)-YEAR(D2435))*12+MONTH(E2435)-MONTH(D2435))</f>
        <v/>
      </c>
      <c r="G2435" s="4" t="str">
        <f aca="false">IF(A2435="","",IF(COUNTIFS($A$2:A2435,A2435,$F$2:F2435,F2435)=1,1,0))</f>
        <v/>
      </c>
    </row>
    <row r="2436" customFormat="false" ht="15" hidden="false" customHeight="false" outlineLevel="0" collapsed="false">
      <c r="A2436" s="11"/>
      <c r="B2436" s="11"/>
      <c r="C2436" s="11"/>
      <c r="D2436" s="10" t="str">
        <f aca="false">IF(A2436="","",DATE(YEAR(_xlfn.MINIFS($B:$B,$A:$A,A2436)),MONTH(_xlfn.MINIFS($B:$B,$A:$A,A2436)),1))</f>
        <v/>
      </c>
      <c r="E2436" s="10" t="str">
        <f aca="false">IF(A2436="","",DATE(YEAR(B2436),MONTH(B2436),1))</f>
        <v/>
      </c>
      <c r="F2436" s="4" t="str">
        <f aca="false">IF(A2436="","",(YEAR(E2436)-YEAR(D2436))*12+MONTH(E2436)-MONTH(D2436))</f>
        <v/>
      </c>
      <c r="G2436" s="4" t="str">
        <f aca="false">IF(A2436="","",IF(COUNTIFS($A$2:A2436,A2436,$F$2:F2436,F2436)=1,1,0))</f>
        <v/>
      </c>
    </row>
    <row r="2437" customFormat="false" ht="15" hidden="false" customHeight="false" outlineLevel="0" collapsed="false">
      <c r="A2437" s="11"/>
      <c r="B2437" s="11"/>
      <c r="C2437" s="11"/>
      <c r="D2437" s="10" t="str">
        <f aca="false">IF(A2437="","",DATE(YEAR(_xlfn.MINIFS($B:$B,$A:$A,A2437)),MONTH(_xlfn.MINIFS($B:$B,$A:$A,A2437)),1))</f>
        <v/>
      </c>
      <c r="E2437" s="10" t="str">
        <f aca="false">IF(A2437="","",DATE(YEAR(B2437),MONTH(B2437),1))</f>
        <v/>
      </c>
      <c r="F2437" s="4" t="str">
        <f aca="false">IF(A2437="","",(YEAR(E2437)-YEAR(D2437))*12+MONTH(E2437)-MONTH(D2437))</f>
        <v/>
      </c>
      <c r="G2437" s="4" t="str">
        <f aca="false">IF(A2437="","",IF(COUNTIFS($A$2:A2437,A2437,$F$2:F2437,F2437)=1,1,0))</f>
        <v/>
      </c>
    </row>
    <row r="2438" customFormat="false" ht="15" hidden="false" customHeight="false" outlineLevel="0" collapsed="false">
      <c r="A2438" s="11"/>
      <c r="B2438" s="11"/>
      <c r="C2438" s="11"/>
      <c r="D2438" s="10" t="str">
        <f aca="false">IF(A2438="","",DATE(YEAR(_xlfn.MINIFS($B:$B,$A:$A,A2438)),MONTH(_xlfn.MINIFS($B:$B,$A:$A,A2438)),1))</f>
        <v/>
      </c>
      <c r="E2438" s="10" t="str">
        <f aca="false">IF(A2438="","",DATE(YEAR(B2438),MONTH(B2438),1))</f>
        <v/>
      </c>
      <c r="F2438" s="4" t="str">
        <f aca="false">IF(A2438="","",(YEAR(E2438)-YEAR(D2438))*12+MONTH(E2438)-MONTH(D2438))</f>
        <v/>
      </c>
      <c r="G2438" s="4" t="str">
        <f aca="false">IF(A2438="","",IF(COUNTIFS($A$2:A2438,A2438,$F$2:F2438,F2438)=1,1,0))</f>
        <v/>
      </c>
    </row>
    <row r="2439" customFormat="false" ht="15" hidden="false" customHeight="false" outlineLevel="0" collapsed="false">
      <c r="A2439" s="11"/>
      <c r="B2439" s="11"/>
      <c r="C2439" s="11"/>
      <c r="D2439" s="10" t="str">
        <f aca="false">IF(A2439="","",DATE(YEAR(_xlfn.MINIFS($B:$B,$A:$A,A2439)),MONTH(_xlfn.MINIFS($B:$B,$A:$A,A2439)),1))</f>
        <v/>
      </c>
      <c r="E2439" s="10" t="str">
        <f aca="false">IF(A2439="","",DATE(YEAR(B2439),MONTH(B2439),1))</f>
        <v/>
      </c>
      <c r="F2439" s="4" t="str">
        <f aca="false">IF(A2439="","",(YEAR(E2439)-YEAR(D2439))*12+MONTH(E2439)-MONTH(D2439))</f>
        <v/>
      </c>
      <c r="G2439" s="4" t="str">
        <f aca="false">IF(A2439="","",IF(COUNTIFS($A$2:A2439,A2439,$F$2:F2439,F2439)=1,1,0))</f>
        <v/>
      </c>
    </row>
    <row r="2440" customFormat="false" ht="15" hidden="false" customHeight="false" outlineLevel="0" collapsed="false">
      <c r="A2440" s="11"/>
      <c r="B2440" s="11"/>
      <c r="C2440" s="11"/>
      <c r="D2440" s="10" t="str">
        <f aca="false">IF(A2440="","",DATE(YEAR(_xlfn.MINIFS($B:$B,$A:$A,A2440)),MONTH(_xlfn.MINIFS($B:$B,$A:$A,A2440)),1))</f>
        <v/>
      </c>
      <c r="E2440" s="10" t="str">
        <f aca="false">IF(A2440="","",DATE(YEAR(B2440),MONTH(B2440),1))</f>
        <v/>
      </c>
      <c r="F2440" s="4" t="str">
        <f aca="false">IF(A2440="","",(YEAR(E2440)-YEAR(D2440))*12+MONTH(E2440)-MONTH(D2440))</f>
        <v/>
      </c>
      <c r="G2440" s="4" t="str">
        <f aca="false">IF(A2440="","",IF(COUNTIFS($A$2:A2440,A2440,$F$2:F2440,F2440)=1,1,0))</f>
        <v/>
      </c>
    </row>
    <row r="2441" customFormat="false" ht="15" hidden="false" customHeight="false" outlineLevel="0" collapsed="false">
      <c r="A2441" s="11"/>
      <c r="B2441" s="11"/>
      <c r="C2441" s="11"/>
      <c r="D2441" s="10" t="str">
        <f aca="false">IF(A2441="","",DATE(YEAR(_xlfn.MINIFS($B:$B,$A:$A,A2441)),MONTH(_xlfn.MINIFS($B:$B,$A:$A,A2441)),1))</f>
        <v/>
      </c>
      <c r="E2441" s="10" t="str">
        <f aca="false">IF(A2441="","",DATE(YEAR(B2441),MONTH(B2441),1))</f>
        <v/>
      </c>
      <c r="F2441" s="4" t="str">
        <f aca="false">IF(A2441="","",(YEAR(E2441)-YEAR(D2441))*12+MONTH(E2441)-MONTH(D2441))</f>
        <v/>
      </c>
      <c r="G2441" s="4" t="str">
        <f aca="false">IF(A2441="","",IF(COUNTIFS($A$2:A2441,A2441,$F$2:F2441,F2441)=1,1,0))</f>
        <v/>
      </c>
    </row>
    <row r="2442" customFormat="false" ht="15" hidden="false" customHeight="false" outlineLevel="0" collapsed="false">
      <c r="A2442" s="11"/>
      <c r="B2442" s="11"/>
      <c r="C2442" s="11"/>
      <c r="D2442" s="10" t="str">
        <f aca="false">IF(A2442="","",DATE(YEAR(_xlfn.MINIFS($B:$B,$A:$A,A2442)),MONTH(_xlfn.MINIFS($B:$B,$A:$A,A2442)),1))</f>
        <v/>
      </c>
      <c r="E2442" s="10" t="str">
        <f aca="false">IF(A2442="","",DATE(YEAR(B2442),MONTH(B2442),1))</f>
        <v/>
      </c>
      <c r="F2442" s="4" t="str">
        <f aca="false">IF(A2442="","",(YEAR(E2442)-YEAR(D2442))*12+MONTH(E2442)-MONTH(D2442))</f>
        <v/>
      </c>
      <c r="G2442" s="4" t="str">
        <f aca="false">IF(A2442="","",IF(COUNTIFS($A$2:A2442,A2442,$F$2:F2442,F2442)=1,1,0))</f>
        <v/>
      </c>
    </row>
    <row r="2443" customFormat="false" ht="15" hidden="false" customHeight="false" outlineLevel="0" collapsed="false">
      <c r="A2443" s="11"/>
      <c r="B2443" s="11"/>
      <c r="C2443" s="11"/>
      <c r="D2443" s="10" t="str">
        <f aca="false">IF(A2443="","",DATE(YEAR(_xlfn.MINIFS($B:$B,$A:$A,A2443)),MONTH(_xlfn.MINIFS($B:$B,$A:$A,A2443)),1))</f>
        <v/>
      </c>
      <c r="E2443" s="10" t="str">
        <f aca="false">IF(A2443="","",DATE(YEAR(B2443),MONTH(B2443),1))</f>
        <v/>
      </c>
      <c r="F2443" s="4" t="str">
        <f aca="false">IF(A2443="","",(YEAR(E2443)-YEAR(D2443))*12+MONTH(E2443)-MONTH(D2443))</f>
        <v/>
      </c>
      <c r="G2443" s="4" t="str">
        <f aca="false">IF(A2443="","",IF(COUNTIFS($A$2:A2443,A2443,$F$2:F2443,F2443)=1,1,0))</f>
        <v/>
      </c>
    </row>
    <row r="2444" customFormat="false" ht="15" hidden="false" customHeight="false" outlineLevel="0" collapsed="false">
      <c r="A2444" s="11"/>
      <c r="B2444" s="11"/>
      <c r="C2444" s="11"/>
      <c r="D2444" s="10" t="str">
        <f aca="false">IF(A2444="","",DATE(YEAR(_xlfn.MINIFS($B:$B,$A:$A,A2444)),MONTH(_xlfn.MINIFS($B:$B,$A:$A,A2444)),1))</f>
        <v/>
      </c>
      <c r="E2444" s="10" t="str">
        <f aca="false">IF(A2444="","",DATE(YEAR(B2444),MONTH(B2444),1))</f>
        <v/>
      </c>
      <c r="F2444" s="4" t="str">
        <f aca="false">IF(A2444="","",(YEAR(E2444)-YEAR(D2444))*12+MONTH(E2444)-MONTH(D2444))</f>
        <v/>
      </c>
      <c r="G2444" s="4" t="str">
        <f aca="false">IF(A2444="","",IF(COUNTIFS($A$2:A2444,A2444,$F$2:F2444,F2444)=1,1,0))</f>
        <v/>
      </c>
    </row>
    <row r="2445" customFormat="false" ht="15" hidden="false" customHeight="false" outlineLevel="0" collapsed="false">
      <c r="A2445" s="11"/>
      <c r="B2445" s="11"/>
      <c r="C2445" s="11"/>
      <c r="D2445" s="10" t="str">
        <f aca="false">IF(A2445="","",DATE(YEAR(_xlfn.MINIFS($B:$B,$A:$A,A2445)),MONTH(_xlfn.MINIFS($B:$B,$A:$A,A2445)),1))</f>
        <v/>
      </c>
      <c r="E2445" s="10" t="str">
        <f aca="false">IF(A2445="","",DATE(YEAR(B2445),MONTH(B2445),1))</f>
        <v/>
      </c>
      <c r="F2445" s="4" t="str">
        <f aca="false">IF(A2445="","",(YEAR(E2445)-YEAR(D2445))*12+MONTH(E2445)-MONTH(D2445))</f>
        <v/>
      </c>
      <c r="G2445" s="4" t="str">
        <f aca="false">IF(A2445="","",IF(COUNTIFS($A$2:A2445,A2445,$F$2:F2445,F2445)=1,1,0))</f>
        <v/>
      </c>
    </row>
    <row r="2446" customFormat="false" ht="15" hidden="false" customHeight="false" outlineLevel="0" collapsed="false">
      <c r="A2446" s="11"/>
      <c r="B2446" s="11"/>
      <c r="C2446" s="11"/>
      <c r="D2446" s="10" t="str">
        <f aca="false">IF(A2446="","",DATE(YEAR(_xlfn.MINIFS($B:$B,$A:$A,A2446)),MONTH(_xlfn.MINIFS($B:$B,$A:$A,A2446)),1))</f>
        <v/>
      </c>
      <c r="E2446" s="10" t="str">
        <f aca="false">IF(A2446="","",DATE(YEAR(B2446),MONTH(B2446),1))</f>
        <v/>
      </c>
      <c r="F2446" s="4" t="str">
        <f aca="false">IF(A2446="","",(YEAR(E2446)-YEAR(D2446))*12+MONTH(E2446)-MONTH(D2446))</f>
        <v/>
      </c>
      <c r="G2446" s="4" t="str">
        <f aca="false">IF(A2446="","",IF(COUNTIFS($A$2:A2446,A2446,$F$2:F2446,F2446)=1,1,0))</f>
        <v/>
      </c>
    </row>
    <row r="2447" customFormat="false" ht="15" hidden="false" customHeight="false" outlineLevel="0" collapsed="false">
      <c r="A2447" s="11"/>
      <c r="B2447" s="11"/>
      <c r="C2447" s="11"/>
      <c r="D2447" s="10" t="str">
        <f aca="false">IF(A2447="","",DATE(YEAR(_xlfn.MINIFS($B:$B,$A:$A,A2447)),MONTH(_xlfn.MINIFS($B:$B,$A:$A,A2447)),1))</f>
        <v/>
      </c>
      <c r="E2447" s="10" t="str">
        <f aca="false">IF(A2447="","",DATE(YEAR(B2447),MONTH(B2447),1))</f>
        <v/>
      </c>
      <c r="F2447" s="4" t="str">
        <f aca="false">IF(A2447="","",(YEAR(E2447)-YEAR(D2447))*12+MONTH(E2447)-MONTH(D2447))</f>
        <v/>
      </c>
      <c r="G2447" s="4" t="str">
        <f aca="false">IF(A2447="","",IF(COUNTIFS($A$2:A2447,A2447,$F$2:F2447,F2447)=1,1,0))</f>
        <v/>
      </c>
    </row>
    <row r="2448" customFormat="false" ht="15" hidden="false" customHeight="false" outlineLevel="0" collapsed="false">
      <c r="A2448" s="11"/>
      <c r="B2448" s="11"/>
      <c r="C2448" s="11"/>
      <c r="D2448" s="10" t="str">
        <f aca="false">IF(A2448="","",DATE(YEAR(_xlfn.MINIFS($B:$B,$A:$A,A2448)),MONTH(_xlfn.MINIFS($B:$B,$A:$A,A2448)),1))</f>
        <v/>
      </c>
      <c r="E2448" s="10" t="str">
        <f aca="false">IF(A2448="","",DATE(YEAR(B2448),MONTH(B2448),1))</f>
        <v/>
      </c>
      <c r="F2448" s="4" t="str">
        <f aca="false">IF(A2448="","",(YEAR(E2448)-YEAR(D2448))*12+MONTH(E2448)-MONTH(D2448))</f>
        <v/>
      </c>
      <c r="G2448" s="4" t="str">
        <f aca="false">IF(A2448="","",IF(COUNTIFS($A$2:A2448,A2448,$F$2:F2448,F2448)=1,1,0))</f>
        <v/>
      </c>
    </row>
    <row r="2449" customFormat="false" ht="15" hidden="false" customHeight="false" outlineLevel="0" collapsed="false">
      <c r="A2449" s="11"/>
      <c r="B2449" s="11"/>
      <c r="C2449" s="11"/>
      <c r="D2449" s="10" t="str">
        <f aca="false">IF(A2449="","",DATE(YEAR(_xlfn.MINIFS($B:$B,$A:$A,A2449)),MONTH(_xlfn.MINIFS($B:$B,$A:$A,A2449)),1))</f>
        <v/>
      </c>
      <c r="E2449" s="10" t="str">
        <f aca="false">IF(A2449="","",DATE(YEAR(B2449),MONTH(B2449),1))</f>
        <v/>
      </c>
      <c r="F2449" s="4" t="str">
        <f aca="false">IF(A2449="","",(YEAR(E2449)-YEAR(D2449))*12+MONTH(E2449)-MONTH(D2449))</f>
        <v/>
      </c>
      <c r="G2449" s="4" t="str">
        <f aca="false">IF(A2449="","",IF(COUNTIFS($A$2:A2449,A2449,$F$2:F2449,F2449)=1,1,0))</f>
        <v/>
      </c>
    </row>
    <row r="2450" customFormat="false" ht="15" hidden="false" customHeight="false" outlineLevel="0" collapsed="false">
      <c r="A2450" s="11"/>
      <c r="B2450" s="11"/>
      <c r="C2450" s="11"/>
      <c r="D2450" s="10" t="str">
        <f aca="false">IF(A2450="","",DATE(YEAR(_xlfn.MINIFS($B:$B,$A:$A,A2450)),MONTH(_xlfn.MINIFS($B:$B,$A:$A,A2450)),1))</f>
        <v/>
      </c>
      <c r="E2450" s="10" t="str">
        <f aca="false">IF(A2450="","",DATE(YEAR(B2450),MONTH(B2450),1))</f>
        <v/>
      </c>
      <c r="F2450" s="4" t="str">
        <f aca="false">IF(A2450="","",(YEAR(E2450)-YEAR(D2450))*12+MONTH(E2450)-MONTH(D2450))</f>
        <v/>
      </c>
      <c r="G2450" s="4" t="str">
        <f aca="false">IF(A2450="","",IF(COUNTIFS($A$2:A2450,A2450,$F$2:F2450,F2450)=1,1,0))</f>
        <v/>
      </c>
    </row>
    <row r="2451" customFormat="false" ht="15" hidden="false" customHeight="false" outlineLevel="0" collapsed="false">
      <c r="A2451" s="11"/>
      <c r="B2451" s="11"/>
      <c r="C2451" s="11"/>
      <c r="D2451" s="10" t="str">
        <f aca="false">IF(A2451="","",DATE(YEAR(_xlfn.MINIFS($B:$B,$A:$A,A2451)),MONTH(_xlfn.MINIFS($B:$B,$A:$A,A2451)),1))</f>
        <v/>
      </c>
      <c r="E2451" s="10" t="str">
        <f aca="false">IF(A2451="","",DATE(YEAR(B2451),MONTH(B2451),1))</f>
        <v/>
      </c>
      <c r="F2451" s="4" t="str">
        <f aca="false">IF(A2451="","",(YEAR(E2451)-YEAR(D2451))*12+MONTH(E2451)-MONTH(D2451))</f>
        <v/>
      </c>
      <c r="G2451" s="4" t="str">
        <f aca="false">IF(A2451="","",IF(COUNTIFS($A$2:A2451,A2451,$F$2:F2451,F2451)=1,1,0))</f>
        <v/>
      </c>
    </row>
    <row r="2452" customFormat="false" ht="15" hidden="false" customHeight="false" outlineLevel="0" collapsed="false">
      <c r="A2452" s="11"/>
      <c r="B2452" s="11"/>
      <c r="C2452" s="11"/>
      <c r="D2452" s="10" t="str">
        <f aca="false">IF(A2452="","",DATE(YEAR(_xlfn.MINIFS($B:$B,$A:$A,A2452)),MONTH(_xlfn.MINIFS($B:$B,$A:$A,A2452)),1))</f>
        <v/>
      </c>
      <c r="E2452" s="10" t="str">
        <f aca="false">IF(A2452="","",DATE(YEAR(B2452),MONTH(B2452),1))</f>
        <v/>
      </c>
      <c r="F2452" s="4" t="str">
        <f aca="false">IF(A2452="","",(YEAR(E2452)-YEAR(D2452))*12+MONTH(E2452)-MONTH(D2452))</f>
        <v/>
      </c>
      <c r="G2452" s="4" t="str">
        <f aca="false">IF(A2452="","",IF(COUNTIFS($A$2:A2452,A2452,$F$2:F2452,F2452)=1,1,0))</f>
        <v/>
      </c>
    </row>
    <row r="2453" customFormat="false" ht="15" hidden="false" customHeight="false" outlineLevel="0" collapsed="false">
      <c r="A2453" s="11"/>
      <c r="B2453" s="11"/>
      <c r="C2453" s="11"/>
      <c r="D2453" s="10" t="str">
        <f aca="false">IF(A2453="","",DATE(YEAR(_xlfn.MINIFS($B:$B,$A:$A,A2453)),MONTH(_xlfn.MINIFS($B:$B,$A:$A,A2453)),1))</f>
        <v/>
      </c>
      <c r="E2453" s="10" t="str">
        <f aca="false">IF(A2453="","",DATE(YEAR(B2453),MONTH(B2453),1))</f>
        <v/>
      </c>
      <c r="F2453" s="4" t="str">
        <f aca="false">IF(A2453="","",(YEAR(E2453)-YEAR(D2453))*12+MONTH(E2453)-MONTH(D2453))</f>
        <v/>
      </c>
      <c r="G2453" s="4" t="str">
        <f aca="false">IF(A2453="","",IF(COUNTIFS($A$2:A2453,A2453,$F$2:F2453,F2453)=1,1,0))</f>
        <v/>
      </c>
    </row>
    <row r="2454" customFormat="false" ht="15" hidden="false" customHeight="false" outlineLevel="0" collapsed="false">
      <c r="A2454" s="11"/>
      <c r="B2454" s="11"/>
      <c r="C2454" s="11"/>
      <c r="D2454" s="10" t="str">
        <f aca="false">IF(A2454="","",DATE(YEAR(_xlfn.MINIFS($B:$B,$A:$A,A2454)),MONTH(_xlfn.MINIFS($B:$B,$A:$A,A2454)),1))</f>
        <v/>
      </c>
      <c r="E2454" s="10" t="str">
        <f aca="false">IF(A2454="","",DATE(YEAR(B2454),MONTH(B2454),1))</f>
        <v/>
      </c>
      <c r="F2454" s="4" t="str">
        <f aca="false">IF(A2454="","",(YEAR(E2454)-YEAR(D2454))*12+MONTH(E2454)-MONTH(D2454))</f>
        <v/>
      </c>
      <c r="G2454" s="4" t="str">
        <f aca="false">IF(A2454="","",IF(COUNTIFS($A$2:A2454,A2454,$F$2:F2454,F2454)=1,1,0))</f>
        <v/>
      </c>
    </row>
    <row r="2455" customFormat="false" ht="15" hidden="false" customHeight="false" outlineLevel="0" collapsed="false">
      <c r="A2455" s="11"/>
      <c r="B2455" s="11"/>
      <c r="C2455" s="11"/>
      <c r="D2455" s="10" t="str">
        <f aca="false">IF(A2455="","",DATE(YEAR(_xlfn.MINIFS($B:$B,$A:$A,A2455)),MONTH(_xlfn.MINIFS($B:$B,$A:$A,A2455)),1))</f>
        <v/>
      </c>
      <c r="E2455" s="10" t="str">
        <f aca="false">IF(A2455="","",DATE(YEAR(B2455),MONTH(B2455),1))</f>
        <v/>
      </c>
      <c r="F2455" s="4" t="str">
        <f aca="false">IF(A2455="","",(YEAR(E2455)-YEAR(D2455))*12+MONTH(E2455)-MONTH(D2455))</f>
        <v/>
      </c>
      <c r="G2455" s="4" t="str">
        <f aca="false">IF(A2455="","",IF(COUNTIFS($A$2:A2455,A2455,$F$2:F2455,F2455)=1,1,0))</f>
        <v/>
      </c>
    </row>
    <row r="2456" customFormat="false" ht="15" hidden="false" customHeight="false" outlineLevel="0" collapsed="false">
      <c r="A2456" s="11"/>
      <c r="B2456" s="11"/>
      <c r="C2456" s="11"/>
      <c r="D2456" s="10" t="str">
        <f aca="false">IF(A2456="","",DATE(YEAR(_xlfn.MINIFS($B:$B,$A:$A,A2456)),MONTH(_xlfn.MINIFS($B:$B,$A:$A,A2456)),1))</f>
        <v/>
      </c>
      <c r="E2456" s="10" t="str">
        <f aca="false">IF(A2456="","",DATE(YEAR(B2456),MONTH(B2456),1))</f>
        <v/>
      </c>
      <c r="F2456" s="4" t="str">
        <f aca="false">IF(A2456="","",(YEAR(E2456)-YEAR(D2456))*12+MONTH(E2456)-MONTH(D2456))</f>
        <v/>
      </c>
      <c r="G2456" s="4" t="str">
        <f aca="false">IF(A2456="","",IF(COUNTIFS($A$2:A2456,A2456,$F$2:F2456,F2456)=1,1,0))</f>
        <v/>
      </c>
    </row>
    <row r="2457" customFormat="false" ht="15" hidden="false" customHeight="false" outlineLevel="0" collapsed="false">
      <c r="A2457" s="11"/>
      <c r="B2457" s="11"/>
      <c r="C2457" s="11"/>
      <c r="D2457" s="10" t="str">
        <f aca="false">IF(A2457="","",DATE(YEAR(_xlfn.MINIFS($B:$B,$A:$A,A2457)),MONTH(_xlfn.MINIFS($B:$B,$A:$A,A2457)),1))</f>
        <v/>
      </c>
      <c r="E2457" s="10" t="str">
        <f aca="false">IF(A2457="","",DATE(YEAR(B2457),MONTH(B2457),1))</f>
        <v/>
      </c>
      <c r="F2457" s="4" t="str">
        <f aca="false">IF(A2457="","",(YEAR(E2457)-YEAR(D2457))*12+MONTH(E2457)-MONTH(D2457))</f>
        <v/>
      </c>
      <c r="G2457" s="4" t="str">
        <f aca="false">IF(A2457="","",IF(COUNTIFS($A$2:A2457,A2457,$F$2:F2457,F2457)=1,1,0))</f>
        <v/>
      </c>
    </row>
    <row r="2458" customFormat="false" ht="15" hidden="false" customHeight="false" outlineLevel="0" collapsed="false">
      <c r="A2458" s="11"/>
      <c r="B2458" s="11"/>
      <c r="C2458" s="11"/>
      <c r="D2458" s="10" t="str">
        <f aca="false">IF(A2458="","",DATE(YEAR(_xlfn.MINIFS($B:$B,$A:$A,A2458)),MONTH(_xlfn.MINIFS($B:$B,$A:$A,A2458)),1))</f>
        <v/>
      </c>
      <c r="E2458" s="10" t="str">
        <f aca="false">IF(A2458="","",DATE(YEAR(B2458),MONTH(B2458),1))</f>
        <v/>
      </c>
      <c r="F2458" s="4" t="str">
        <f aca="false">IF(A2458="","",(YEAR(E2458)-YEAR(D2458))*12+MONTH(E2458)-MONTH(D2458))</f>
        <v/>
      </c>
      <c r="G2458" s="4" t="str">
        <f aca="false">IF(A2458="","",IF(COUNTIFS($A$2:A2458,A2458,$F$2:F2458,F2458)=1,1,0))</f>
        <v/>
      </c>
    </row>
    <row r="2459" customFormat="false" ht="15" hidden="false" customHeight="false" outlineLevel="0" collapsed="false">
      <c r="A2459" s="11"/>
      <c r="B2459" s="11"/>
      <c r="C2459" s="11"/>
      <c r="D2459" s="10" t="str">
        <f aca="false">IF(A2459="","",DATE(YEAR(_xlfn.MINIFS($B:$B,$A:$A,A2459)),MONTH(_xlfn.MINIFS($B:$B,$A:$A,A2459)),1))</f>
        <v/>
      </c>
      <c r="E2459" s="10" t="str">
        <f aca="false">IF(A2459="","",DATE(YEAR(B2459),MONTH(B2459),1))</f>
        <v/>
      </c>
      <c r="F2459" s="4" t="str">
        <f aca="false">IF(A2459="","",(YEAR(E2459)-YEAR(D2459))*12+MONTH(E2459)-MONTH(D2459))</f>
        <v/>
      </c>
      <c r="G2459" s="4" t="str">
        <f aca="false">IF(A2459="","",IF(COUNTIFS($A$2:A2459,A2459,$F$2:F2459,F2459)=1,1,0))</f>
        <v/>
      </c>
    </row>
    <row r="2460" customFormat="false" ht="15" hidden="false" customHeight="false" outlineLevel="0" collapsed="false">
      <c r="A2460" s="11"/>
      <c r="B2460" s="11"/>
      <c r="C2460" s="11"/>
      <c r="D2460" s="10" t="str">
        <f aca="false">IF(A2460="","",DATE(YEAR(_xlfn.MINIFS($B:$B,$A:$A,A2460)),MONTH(_xlfn.MINIFS($B:$B,$A:$A,A2460)),1))</f>
        <v/>
      </c>
      <c r="E2460" s="10" t="str">
        <f aca="false">IF(A2460="","",DATE(YEAR(B2460),MONTH(B2460),1))</f>
        <v/>
      </c>
      <c r="F2460" s="4" t="str">
        <f aca="false">IF(A2460="","",(YEAR(E2460)-YEAR(D2460))*12+MONTH(E2460)-MONTH(D2460))</f>
        <v/>
      </c>
      <c r="G2460" s="4" t="str">
        <f aca="false">IF(A2460="","",IF(COUNTIFS($A$2:A2460,A2460,$F$2:F2460,F2460)=1,1,0))</f>
        <v/>
      </c>
    </row>
    <row r="2461" customFormat="false" ht="15" hidden="false" customHeight="false" outlineLevel="0" collapsed="false">
      <c r="A2461" s="11"/>
      <c r="B2461" s="11"/>
      <c r="C2461" s="11"/>
      <c r="D2461" s="10" t="str">
        <f aca="false">IF(A2461="","",DATE(YEAR(_xlfn.MINIFS($B:$B,$A:$A,A2461)),MONTH(_xlfn.MINIFS($B:$B,$A:$A,A2461)),1))</f>
        <v/>
      </c>
      <c r="E2461" s="10" t="str">
        <f aca="false">IF(A2461="","",DATE(YEAR(B2461),MONTH(B2461),1))</f>
        <v/>
      </c>
      <c r="F2461" s="4" t="str">
        <f aca="false">IF(A2461="","",(YEAR(E2461)-YEAR(D2461))*12+MONTH(E2461)-MONTH(D2461))</f>
        <v/>
      </c>
      <c r="G2461" s="4" t="str">
        <f aca="false">IF(A2461="","",IF(COUNTIFS($A$2:A2461,A2461,$F$2:F2461,F2461)=1,1,0))</f>
        <v/>
      </c>
    </row>
    <row r="2462" customFormat="false" ht="15" hidden="false" customHeight="false" outlineLevel="0" collapsed="false">
      <c r="A2462" s="11"/>
      <c r="B2462" s="11"/>
      <c r="C2462" s="11"/>
      <c r="D2462" s="10" t="str">
        <f aca="false">IF(A2462="","",DATE(YEAR(_xlfn.MINIFS($B:$B,$A:$A,A2462)),MONTH(_xlfn.MINIFS($B:$B,$A:$A,A2462)),1))</f>
        <v/>
      </c>
      <c r="E2462" s="10" t="str">
        <f aca="false">IF(A2462="","",DATE(YEAR(B2462),MONTH(B2462),1))</f>
        <v/>
      </c>
      <c r="F2462" s="4" t="str">
        <f aca="false">IF(A2462="","",(YEAR(E2462)-YEAR(D2462))*12+MONTH(E2462)-MONTH(D2462))</f>
        <v/>
      </c>
      <c r="G2462" s="4" t="str">
        <f aca="false">IF(A2462="","",IF(COUNTIFS($A$2:A2462,A2462,$F$2:F2462,F2462)=1,1,0))</f>
        <v/>
      </c>
    </row>
    <row r="2463" customFormat="false" ht="15" hidden="false" customHeight="false" outlineLevel="0" collapsed="false">
      <c r="A2463" s="11"/>
      <c r="B2463" s="11"/>
      <c r="C2463" s="11"/>
      <c r="D2463" s="10" t="str">
        <f aca="false">IF(A2463="","",DATE(YEAR(_xlfn.MINIFS($B:$B,$A:$A,A2463)),MONTH(_xlfn.MINIFS($B:$B,$A:$A,A2463)),1))</f>
        <v/>
      </c>
      <c r="E2463" s="10" t="str">
        <f aca="false">IF(A2463="","",DATE(YEAR(B2463),MONTH(B2463),1))</f>
        <v/>
      </c>
      <c r="F2463" s="4" t="str">
        <f aca="false">IF(A2463="","",(YEAR(E2463)-YEAR(D2463))*12+MONTH(E2463)-MONTH(D2463))</f>
        <v/>
      </c>
      <c r="G2463" s="4" t="str">
        <f aca="false">IF(A2463="","",IF(COUNTIFS($A$2:A2463,A2463,$F$2:F2463,F2463)=1,1,0))</f>
        <v/>
      </c>
    </row>
    <row r="2464" customFormat="false" ht="15" hidden="false" customHeight="false" outlineLevel="0" collapsed="false">
      <c r="A2464" s="11"/>
      <c r="B2464" s="11"/>
      <c r="C2464" s="11"/>
      <c r="D2464" s="10" t="str">
        <f aca="false">IF(A2464="","",DATE(YEAR(_xlfn.MINIFS($B:$B,$A:$A,A2464)),MONTH(_xlfn.MINIFS($B:$B,$A:$A,A2464)),1))</f>
        <v/>
      </c>
      <c r="E2464" s="10" t="str">
        <f aca="false">IF(A2464="","",DATE(YEAR(B2464),MONTH(B2464),1))</f>
        <v/>
      </c>
      <c r="F2464" s="4" t="str">
        <f aca="false">IF(A2464="","",(YEAR(E2464)-YEAR(D2464))*12+MONTH(E2464)-MONTH(D2464))</f>
        <v/>
      </c>
      <c r="G2464" s="4" t="str">
        <f aca="false">IF(A2464="","",IF(COUNTIFS($A$2:A2464,A2464,$F$2:F2464,F2464)=1,1,0))</f>
        <v/>
      </c>
    </row>
    <row r="2465" customFormat="false" ht="15" hidden="false" customHeight="false" outlineLevel="0" collapsed="false">
      <c r="A2465" s="11"/>
      <c r="B2465" s="11"/>
      <c r="C2465" s="11"/>
      <c r="D2465" s="10" t="str">
        <f aca="false">IF(A2465="","",DATE(YEAR(_xlfn.MINIFS($B:$B,$A:$A,A2465)),MONTH(_xlfn.MINIFS($B:$B,$A:$A,A2465)),1))</f>
        <v/>
      </c>
      <c r="E2465" s="10" t="str">
        <f aca="false">IF(A2465="","",DATE(YEAR(B2465),MONTH(B2465),1))</f>
        <v/>
      </c>
      <c r="F2465" s="4" t="str">
        <f aca="false">IF(A2465="","",(YEAR(E2465)-YEAR(D2465))*12+MONTH(E2465)-MONTH(D2465))</f>
        <v/>
      </c>
      <c r="G2465" s="4" t="str">
        <f aca="false">IF(A2465="","",IF(COUNTIFS($A$2:A2465,A2465,$F$2:F2465,F2465)=1,1,0))</f>
        <v/>
      </c>
    </row>
    <row r="2466" customFormat="false" ht="15" hidden="false" customHeight="false" outlineLevel="0" collapsed="false">
      <c r="A2466" s="11"/>
      <c r="B2466" s="11"/>
      <c r="C2466" s="11"/>
      <c r="D2466" s="10" t="str">
        <f aca="false">IF(A2466="","",DATE(YEAR(_xlfn.MINIFS($B:$B,$A:$A,A2466)),MONTH(_xlfn.MINIFS($B:$B,$A:$A,A2466)),1))</f>
        <v/>
      </c>
      <c r="E2466" s="10" t="str">
        <f aca="false">IF(A2466="","",DATE(YEAR(B2466),MONTH(B2466),1))</f>
        <v/>
      </c>
      <c r="F2466" s="4" t="str">
        <f aca="false">IF(A2466="","",(YEAR(E2466)-YEAR(D2466))*12+MONTH(E2466)-MONTH(D2466))</f>
        <v/>
      </c>
      <c r="G2466" s="4" t="str">
        <f aca="false">IF(A2466="","",IF(COUNTIFS($A$2:A2466,A2466,$F$2:F2466,F2466)=1,1,0))</f>
        <v/>
      </c>
    </row>
    <row r="2467" customFormat="false" ht="15" hidden="false" customHeight="false" outlineLevel="0" collapsed="false">
      <c r="A2467" s="11"/>
      <c r="B2467" s="11"/>
      <c r="C2467" s="11"/>
      <c r="D2467" s="10" t="str">
        <f aca="false">IF(A2467="","",DATE(YEAR(_xlfn.MINIFS($B:$B,$A:$A,A2467)),MONTH(_xlfn.MINIFS($B:$B,$A:$A,A2467)),1))</f>
        <v/>
      </c>
      <c r="E2467" s="10" t="str">
        <f aca="false">IF(A2467="","",DATE(YEAR(B2467),MONTH(B2467),1))</f>
        <v/>
      </c>
      <c r="F2467" s="4" t="str">
        <f aca="false">IF(A2467="","",(YEAR(E2467)-YEAR(D2467))*12+MONTH(E2467)-MONTH(D2467))</f>
        <v/>
      </c>
      <c r="G2467" s="4" t="str">
        <f aca="false">IF(A2467="","",IF(COUNTIFS($A$2:A2467,A2467,$F$2:F2467,F2467)=1,1,0))</f>
        <v/>
      </c>
    </row>
    <row r="2468" customFormat="false" ht="15" hidden="false" customHeight="false" outlineLevel="0" collapsed="false">
      <c r="A2468" s="11"/>
      <c r="B2468" s="11"/>
      <c r="C2468" s="11"/>
      <c r="D2468" s="10" t="str">
        <f aca="false">IF(A2468="","",DATE(YEAR(_xlfn.MINIFS($B:$B,$A:$A,A2468)),MONTH(_xlfn.MINIFS($B:$B,$A:$A,A2468)),1))</f>
        <v/>
      </c>
      <c r="E2468" s="10" t="str">
        <f aca="false">IF(A2468="","",DATE(YEAR(B2468),MONTH(B2468),1))</f>
        <v/>
      </c>
      <c r="F2468" s="4" t="str">
        <f aca="false">IF(A2468="","",(YEAR(E2468)-YEAR(D2468))*12+MONTH(E2468)-MONTH(D2468))</f>
        <v/>
      </c>
      <c r="G2468" s="4" t="str">
        <f aca="false">IF(A2468="","",IF(COUNTIFS($A$2:A2468,A2468,$F$2:F2468,F2468)=1,1,0))</f>
        <v/>
      </c>
    </row>
    <row r="2469" customFormat="false" ht="15" hidden="false" customHeight="false" outlineLevel="0" collapsed="false">
      <c r="A2469" s="11"/>
      <c r="B2469" s="11"/>
      <c r="C2469" s="11"/>
      <c r="D2469" s="10" t="str">
        <f aca="false">IF(A2469="","",DATE(YEAR(_xlfn.MINIFS($B:$B,$A:$A,A2469)),MONTH(_xlfn.MINIFS($B:$B,$A:$A,A2469)),1))</f>
        <v/>
      </c>
      <c r="E2469" s="10" t="str">
        <f aca="false">IF(A2469="","",DATE(YEAR(B2469),MONTH(B2469),1))</f>
        <v/>
      </c>
      <c r="F2469" s="4" t="str">
        <f aca="false">IF(A2469="","",(YEAR(E2469)-YEAR(D2469))*12+MONTH(E2469)-MONTH(D2469))</f>
        <v/>
      </c>
      <c r="G2469" s="4" t="str">
        <f aca="false">IF(A2469="","",IF(COUNTIFS($A$2:A2469,A2469,$F$2:F2469,F2469)=1,1,0))</f>
        <v/>
      </c>
    </row>
    <row r="2470" customFormat="false" ht="15" hidden="false" customHeight="false" outlineLevel="0" collapsed="false">
      <c r="A2470" s="11"/>
      <c r="B2470" s="11"/>
      <c r="C2470" s="11"/>
      <c r="D2470" s="10" t="str">
        <f aca="false">IF(A2470="","",DATE(YEAR(_xlfn.MINIFS($B:$B,$A:$A,A2470)),MONTH(_xlfn.MINIFS($B:$B,$A:$A,A2470)),1))</f>
        <v/>
      </c>
      <c r="E2470" s="10" t="str">
        <f aca="false">IF(A2470="","",DATE(YEAR(B2470),MONTH(B2470),1))</f>
        <v/>
      </c>
      <c r="F2470" s="4" t="str">
        <f aca="false">IF(A2470="","",(YEAR(E2470)-YEAR(D2470))*12+MONTH(E2470)-MONTH(D2470))</f>
        <v/>
      </c>
      <c r="G2470" s="4" t="str">
        <f aca="false">IF(A2470="","",IF(COUNTIFS($A$2:A2470,A2470,$F$2:F2470,F2470)=1,1,0))</f>
        <v/>
      </c>
    </row>
    <row r="2471" customFormat="false" ht="15" hidden="false" customHeight="false" outlineLevel="0" collapsed="false">
      <c r="A2471" s="11"/>
      <c r="B2471" s="11"/>
      <c r="C2471" s="11"/>
      <c r="D2471" s="10" t="str">
        <f aca="false">IF(A2471="","",DATE(YEAR(_xlfn.MINIFS($B:$B,$A:$A,A2471)),MONTH(_xlfn.MINIFS($B:$B,$A:$A,A2471)),1))</f>
        <v/>
      </c>
      <c r="E2471" s="10" t="str">
        <f aca="false">IF(A2471="","",DATE(YEAR(B2471),MONTH(B2471),1))</f>
        <v/>
      </c>
      <c r="F2471" s="4" t="str">
        <f aca="false">IF(A2471="","",(YEAR(E2471)-YEAR(D2471))*12+MONTH(E2471)-MONTH(D2471))</f>
        <v/>
      </c>
      <c r="G2471" s="4" t="str">
        <f aca="false">IF(A2471="","",IF(COUNTIFS($A$2:A2471,A2471,$F$2:F2471,F2471)=1,1,0))</f>
        <v/>
      </c>
    </row>
    <row r="2472" customFormat="false" ht="15" hidden="false" customHeight="false" outlineLevel="0" collapsed="false">
      <c r="A2472" s="11"/>
      <c r="B2472" s="11"/>
      <c r="C2472" s="11"/>
      <c r="D2472" s="10" t="str">
        <f aca="false">IF(A2472="","",DATE(YEAR(_xlfn.MINIFS($B:$B,$A:$A,A2472)),MONTH(_xlfn.MINIFS($B:$B,$A:$A,A2472)),1))</f>
        <v/>
      </c>
      <c r="E2472" s="10" t="str">
        <f aca="false">IF(A2472="","",DATE(YEAR(B2472),MONTH(B2472),1))</f>
        <v/>
      </c>
      <c r="F2472" s="4" t="str">
        <f aca="false">IF(A2472="","",(YEAR(E2472)-YEAR(D2472))*12+MONTH(E2472)-MONTH(D2472))</f>
        <v/>
      </c>
      <c r="G2472" s="4" t="str">
        <f aca="false">IF(A2472="","",IF(COUNTIFS($A$2:A2472,A2472,$F$2:F2472,F2472)=1,1,0))</f>
        <v/>
      </c>
    </row>
    <row r="2473" customFormat="false" ht="15" hidden="false" customHeight="false" outlineLevel="0" collapsed="false">
      <c r="A2473" s="11"/>
      <c r="B2473" s="11"/>
      <c r="C2473" s="11"/>
      <c r="D2473" s="10" t="str">
        <f aca="false">IF(A2473="","",DATE(YEAR(_xlfn.MINIFS($B:$B,$A:$A,A2473)),MONTH(_xlfn.MINIFS($B:$B,$A:$A,A2473)),1))</f>
        <v/>
      </c>
      <c r="E2473" s="10" t="str">
        <f aca="false">IF(A2473="","",DATE(YEAR(B2473),MONTH(B2473),1))</f>
        <v/>
      </c>
      <c r="F2473" s="4" t="str">
        <f aca="false">IF(A2473="","",(YEAR(E2473)-YEAR(D2473))*12+MONTH(E2473)-MONTH(D2473))</f>
        <v/>
      </c>
      <c r="G2473" s="4" t="str">
        <f aca="false">IF(A2473="","",IF(COUNTIFS($A$2:A2473,A2473,$F$2:F2473,F2473)=1,1,0))</f>
        <v/>
      </c>
    </row>
    <row r="2474" customFormat="false" ht="15" hidden="false" customHeight="false" outlineLevel="0" collapsed="false">
      <c r="A2474" s="11"/>
      <c r="B2474" s="11"/>
      <c r="C2474" s="11"/>
      <c r="D2474" s="10" t="str">
        <f aca="false">IF(A2474="","",DATE(YEAR(_xlfn.MINIFS($B:$B,$A:$A,A2474)),MONTH(_xlfn.MINIFS($B:$B,$A:$A,A2474)),1))</f>
        <v/>
      </c>
      <c r="E2474" s="10" t="str">
        <f aca="false">IF(A2474="","",DATE(YEAR(B2474),MONTH(B2474),1))</f>
        <v/>
      </c>
      <c r="F2474" s="4" t="str">
        <f aca="false">IF(A2474="","",(YEAR(E2474)-YEAR(D2474))*12+MONTH(E2474)-MONTH(D2474))</f>
        <v/>
      </c>
      <c r="G2474" s="4" t="str">
        <f aca="false">IF(A2474="","",IF(COUNTIFS($A$2:A2474,A2474,$F$2:F2474,F2474)=1,1,0))</f>
        <v/>
      </c>
    </row>
    <row r="2475" customFormat="false" ht="15" hidden="false" customHeight="false" outlineLevel="0" collapsed="false">
      <c r="A2475" s="11"/>
      <c r="B2475" s="11"/>
      <c r="C2475" s="11"/>
      <c r="D2475" s="10" t="str">
        <f aca="false">IF(A2475="","",DATE(YEAR(_xlfn.MINIFS($B:$B,$A:$A,A2475)),MONTH(_xlfn.MINIFS($B:$B,$A:$A,A2475)),1))</f>
        <v/>
      </c>
      <c r="E2475" s="10" t="str">
        <f aca="false">IF(A2475="","",DATE(YEAR(B2475),MONTH(B2475),1))</f>
        <v/>
      </c>
      <c r="F2475" s="4" t="str">
        <f aca="false">IF(A2475="","",(YEAR(E2475)-YEAR(D2475))*12+MONTH(E2475)-MONTH(D2475))</f>
        <v/>
      </c>
      <c r="G2475" s="4" t="str">
        <f aca="false">IF(A2475="","",IF(COUNTIFS($A$2:A2475,A2475,$F$2:F2475,F2475)=1,1,0))</f>
        <v/>
      </c>
    </row>
    <row r="2476" customFormat="false" ht="15" hidden="false" customHeight="false" outlineLevel="0" collapsed="false">
      <c r="A2476" s="11"/>
      <c r="B2476" s="11"/>
      <c r="C2476" s="11"/>
      <c r="D2476" s="10" t="str">
        <f aca="false">IF(A2476="","",DATE(YEAR(_xlfn.MINIFS($B:$B,$A:$A,A2476)),MONTH(_xlfn.MINIFS($B:$B,$A:$A,A2476)),1))</f>
        <v/>
      </c>
      <c r="E2476" s="10" t="str">
        <f aca="false">IF(A2476="","",DATE(YEAR(B2476),MONTH(B2476),1))</f>
        <v/>
      </c>
      <c r="F2476" s="4" t="str">
        <f aca="false">IF(A2476="","",(YEAR(E2476)-YEAR(D2476))*12+MONTH(E2476)-MONTH(D2476))</f>
        <v/>
      </c>
      <c r="G2476" s="4" t="str">
        <f aca="false">IF(A2476="","",IF(COUNTIFS($A$2:A2476,A2476,$F$2:F2476,F2476)=1,1,0))</f>
        <v/>
      </c>
    </row>
    <row r="2477" customFormat="false" ht="15" hidden="false" customHeight="false" outlineLevel="0" collapsed="false">
      <c r="A2477" s="11"/>
      <c r="B2477" s="11"/>
      <c r="C2477" s="11"/>
      <c r="D2477" s="10" t="str">
        <f aca="false">IF(A2477="","",DATE(YEAR(_xlfn.MINIFS($B:$B,$A:$A,A2477)),MONTH(_xlfn.MINIFS($B:$B,$A:$A,A2477)),1))</f>
        <v/>
      </c>
      <c r="E2477" s="10" t="str">
        <f aca="false">IF(A2477="","",DATE(YEAR(B2477),MONTH(B2477),1))</f>
        <v/>
      </c>
      <c r="F2477" s="4" t="str">
        <f aca="false">IF(A2477="","",(YEAR(E2477)-YEAR(D2477))*12+MONTH(E2477)-MONTH(D2477))</f>
        <v/>
      </c>
      <c r="G2477" s="4" t="str">
        <f aca="false">IF(A2477="","",IF(COUNTIFS($A$2:A2477,A2477,$F$2:F2477,F2477)=1,1,0))</f>
        <v/>
      </c>
    </row>
    <row r="2478" customFormat="false" ht="15" hidden="false" customHeight="false" outlineLevel="0" collapsed="false">
      <c r="A2478" s="11"/>
      <c r="B2478" s="11"/>
      <c r="C2478" s="11"/>
      <c r="D2478" s="10" t="str">
        <f aca="false">IF(A2478="","",DATE(YEAR(_xlfn.MINIFS($B:$B,$A:$A,A2478)),MONTH(_xlfn.MINIFS($B:$B,$A:$A,A2478)),1))</f>
        <v/>
      </c>
      <c r="E2478" s="10" t="str">
        <f aca="false">IF(A2478="","",DATE(YEAR(B2478),MONTH(B2478),1))</f>
        <v/>
      </c>
      <c r="F2478" s="4" t="str">
        <f aca="false">IF(A2478="","",(YEAR(E2478)-YEAR(D2478))*12+MONTH(E2478)-MONTH(D2478))</f>
        <v/>
      </c>
      <c r="G2478" s="4" t="str">
        <f aca="false">IF(A2478="","",IF(COUNTIFS($A$2:A2478,A2478,$F$2:F2478,F2478)=1,1,0))</f>
        <v/>
      </c>
    </row>
    <row r="2479" customFormat="false" ht="15" hidden="false" customHeight="false" outlineLevel="0" collapsed="false">
      <c r="A2479" s="11"/>
      <c r="B2479" s="11"/>
      <c r="C2479" s="11"/>
      <c r="D2479" s="10" t="str">
        <f aca="false">IF(A2479="","",DATE(YEAR(_xlfn.MINIFS($B:$B,$A:$A,A2479)),MONTH(_xlfn.MINIFS($B:$B,$A:$A,A2479)),1))</f>
        <v/>
      </c>
      <c r="E2479" s="10" t="str">
        <f aca="false">IF(A2479="","",DATE(YEAR(B2479),MONTH(B2479),1))</f>
        <v/>
      </c>
      <c r="F2479" s="4" t="str">
        <f aca="false">IF(A2479="","",(YEAR(E2479)-YEAR(D2479))*12+MONTH(E2479)-MONTH(D2479))</f>
        <v/>
      </c>
      <c r="G2479" s="4" t="str">
        <f aca="false">IF(A2479="","",IF(COUNTIFS($A$2:A2479,A2479,$F$2:F2479,F2479)=1,1,0))</f>
        <v/>
      </c>
    </row>
    <row r="2480" customFormat="false" ht="15" hidden="false" customHeight="false" outlineLevel="0" collapsed="false">
      <c r="A2480" s="11"/>
      <c r="B2480" s="11"/>
      <c r="C2480" s="11"/>
      <c r="D2480" s="10" t="str">
        <f aca="false">IF(A2480="","",DATE(YEAR(_xlfn.MINIFS($B:$B,$A:$A,A2480)),MONTH(_xlfn.MINIFS($B:$B,$A:$A,A2480)),1))</f>
        <v/>
      </c>
      <c r="E2480" s="10" t="str">
        <f aca="false">IF(A2480="","",DATE(YEAR(B2480),MONTH(B2480),1))</f>
        <v/>
      </c>
      <c r="F2480" s="4" t="str">
        <f aca="false">IF(A2480="","",(YEAR(E2480)-YEAR(D2480))*12+MONTH(E2480)-MONTH(D2480))</f>
        <v/>
      </c>
      <c r="G2480" s="4" t="str">
        <f aca="false">IF(A2480="","",IF(COUNTIFS($A$2:A2480,A2480,$F$2:F2480,F2480)=1,1,0))</f>
        <v/>
      </c>
    </row>
    <row r="2481" customFormat="false" ht="15" hidden="false" customHeight="false" outlineLevel="0" collapsed="false">
      <c r="A2481" s="11"/>
      <c r="B2481" s="11"/>
      <c r="C2481" s="11"/>
      <c r="D2481" s="10" t="str">
        <f aca="false">IF(A2481="","",DATE(YEAR(_xlfn.MINIFS($B:$B,$A:$A,A2481)),MONTH(_xlfn.MINIFS($B:$B,$A:$A,A2481)),1))</f>
        <v/>
      </c>
      <c r="E2481" s="10" t="str">
        <f aca="false">IF(A2481="","",DATE(YEAR(B2481),MONTH(B2481),1))</f>
        <v/>
      </c>
      <c r="F2481" s="4" t="str">
        <f aca="false">IF(A2481="","",(YEAR(E2481)-YEAR(D2481))*12+MONTH(E2481)-MONTH(D2481))</f>
        <v/>
      </c>
      <c r="G2481" s="4" t="str">
        <f aca="false">IF(A2481="","",IF(COUNTIFS($A$2:A2481,A2481,$F$2:F2481,F2481)=1,1,0))</f>
        <v/>
      </c>
    </row>
    <row r="2482" customFormat="false" ht="15" hidden="false" customHeight="false" outlineLevel="0" collapsed="false">
      <c r="A2482" s="11"/>
      <c r="B2482" s="11"/>
      <c r="C2482" s="11"/>
      <c r="D2482" s="10" t="str">
        <f aca="false">IF(A2482="","",DATE(YEAR(_xlfn.MINIFS($B:$B,$A:$A,A2482)),MONTH(_xlfn.MINIFS($B:$B,$A:$A,A2482)),1))</f>
        <v/>
      </c>
      <c r="E2482" s="10" t="str">
        <f aca="false">IF(A2482="","",DATE(YEAR(B2482),MONTH(B2482),1))</f>
        <v/>
      </c>
      <c r="F2482" s="4" t="str">
        <f aca="false">IF(A2482="","",(YEAR(E2482)-YEAR(D2482))*12+MONTH(E2482)-MONTH(D2482))</f>
        <v/>
      </c>
      <c r="G2482" s="4" t="str">
        <f aca="false">IF(A2482="","",IF(COUNTIFS($A$2:A2482,A2482,$F$2:F2482,F2482)=1,1,0))</f>
        <v/>
      </c>
    </row>
    <row r="2483" customFormat="false" ht="15" hidden="false" customHeight="false" outlineLevel="0" collapsed="false">
      <c r="A2483" s="11"/>
      <c r="B2483" s="11"/>
      <c r="C2483" s="11"/>
      <c r="D2483" s="10" t="str">
        <f aca="false">IF(A2483="","",DATE(YEAR(_xlfn.MINIFS($B:$B,$A:$A,A2483)),MONTH(_xlfn.MINIFS($B:$B,$A:$A,A2483)),1))</f>
        <v/>
      </c>
      <c r="E2483" s="10" t="str">
        <f aca="false">IF(A2483="","",DATE(YEAR(B2483),MONTH(B2483),1))</f>
        <v/>
      </c>
      <c r="F2483" s="4" t="str">
        <f aca="false">IF(A2483="","",(YEAR(E2483)-YEAR(D2483))*12+MONTH(E2483)-MONTH(D2483))</f>
        <v/>
      </c>
      <c r="G2483" s="4" t="str">
        <f aca="false">IF(A2483="","",IF(COUNTIFS($A$2:A2483,A2483,$F$2:F2483,F2483)=1,1,0))</f>
        <v/>
      </c>
    </row>
    <row r="2484" customFormat="false" ht="15" hidden="false" customHeight="false" outlineLevel="0" collapsed="false">
      <c r="A2484" s="11"/>
      <c r="B2484" s="11"/>
      <c r="C2484" s="11"/>
      <c r="D2484" s="10" t="str">
        <f aca="false">IF(A2484="","",DATE(YEAR(_xlfn.MINIFS($B:$B,$A:$A,A2484)),MONTH(_xlfn.MINIFS($B:$B,$A:$A,A2484)),1))</f>
        <v/>
      </c>
      <c r="E2484" s="10" t="str">
        <f aca="false">IF(A2484="","",DATE(YEAR(B2484),MONTH(B2484),1))</f>
        <v/>
      </c>
      <c r="F2484" s="4" t="str">
        <f aca="false">IF(A2484="","",(YEAR(E2484)-YEAR(D2484))*12+MONTH(E2484)-MONTH(D2484))</f>
        <v/>
      </c>
      <c r="G2484" s="4" t="str">
        <f aca="false">IF(A2484="","",IF(COUNTIFS($A$2:A2484,A2484,$F$2:F2484,F2484)=1,1,0))</f>
        <v/>
      </c>
    </row>
    <row r="2485" customFormat="false" ht="15" hidden="false" customHeight="false" outlineLevel="0" collapsed="false">
      <c r="A2485" s="11"/>
      <c r="B2485" s="11"/>
      <c r="C2485" s="11"/>
      <c r="D2485" s="10" t="str">
        <f aca="false">IF(A2485="","",DATE(YEAR(_xlfn.MINIFS($B:$B,$A:$A,A2485)),MONTH(_xlfn.MINIFS($B:$B,$A:$A,A2485)),1))</f>
        <v/>
      </c>
      <c r="E2485" s="10" t="str">
        <f aca="false">IF(A2485="","",DATE(YEAR(B2485),MONTH(B2485),1))</f>
        <v/>
      </c>
      <c r="F2485" s="4" t="str">
        <f aca="false">IF(A2485="","",(YEAR(E2485)-YEAR(D2485))*12+MONTH(E2485)-MONTH(D2485))</f>
        <v/>
      </c>
      <c r="G2485" s="4" t="str">
        <f aca="false">IF(A2485="","",IF(COUNTIFS($A$2:A2485,A2485,$F$2:F2485,F2485)=1,1,0))</f>
        <v/>
      </c>
    </row>
    <row r="2486" customFormat="false" ht="15" hidden="false" customHeight="false" outlineLevel="0" collapsed="false">
      <c r="A2486" s="11"/>
      <c r="B2486" s="11"/>
      <c r="C2486" s="11"/>
      <c r="D2486" s="10" t="str">
        <f aca="false">IF(A2486="","",DATE(YEAR(_xlfn.MINIFS($B:$B,$A:$A,A2486)),MONTH(_xlfn.MINIFS($B:$B,$A:$A,A2486)),1))</f>
        <v/>
      </c>
      <c r="E2486" s="10" t="str">
        <f aca="false">IF(A2486="","",DATE(YEAR(B2486),MONTH(B2486),1))</f>
        <v/>
      </c>
      <c r="F2486" s="4" t="str">
        <f aca="false">IF(A2486="","",(YEAR(E2486)-YEAR(D2486))*12+MONTH(E2486)-MONTH(D2486))</f>
        <v/>
      </c>
      <c r="G2486" s="4" t="str">
        <f aca="false">IF(A2486="","",IF(COUNTIFS($A$2:A2486,A2486,$F$2:F2486,F2486)=1,1,0))</f>
        <v/>
      </c>
    </row>
    <row r="2487" customFormat="false" ht="15" hidden="false" customHeight="false" outlineLevel="0" collapsed="false">
      <c r="A2487" s="11"/>
      <c r="B2487" s="11"/>
      <c r="C2487" s="11"/>
      <c r="D2487" s="10" t="str">
        <f aca="false">IF(A2487="","",DATE(YEAR(_xlfn.MINIFS($B:$B,$A:$A,A2487)),MONTH(_xlfn.MINIFS($B:$B,$A:$A,A2487)),1))</f>
        <v/>
      </c>
      <c r="E2487" s="10" t="str">
        <f aca="false">IF(A2487="","",DATE(YEAR(B2487),MONTH(B2487),1))</f>
        <v/>
      </c>
      <c r="F2487" s="4" t="str">
        <f aca="false">IF(A2487="","",(YEAR(E2487)-YEAR(D2487))*12+MONTH(E2487)-MONTH(D2487))</f>
        <v/>
      </c>
      <c r="G2487" s="4" t="str">
        <f aca="false">IF(A2487="","",IF(COUNTIFS($A$2:A2487,A2487,$F$2:F2487,F2487)=1,1,0))</f>
        <v/>
      </c>
    </row>
    <row r="2488" customFormat="false" ht="15" hidden="false" customHeight="false" outlineLevel="0" collapsed="false">
      <c r="A2488" s="11"/>
      <c r="B2488" s="11"/>
      <c r="C2488" s="11"/>
      <c r="D2488" s="10" t="str">
        <f aca="false">IF(A2488="","",DATE(YEAR(_xlfn.MINIFS($B:$B,$A:$A,A2488)),MONTH(_xlfn.MINIFS($B:$B,$A:$A,A2488)),1))</f>
        <v/>
      </c>
      <c r="E2488" s="10" t="str">
        <f aca="false">IF(A2488="","",DATE(YEAR(B2488),MONTH(B2488),1))</f>
        <v/>
      </c>
      <c r="F2488" s="4" t="str">
        <f aca="false">IF(A2488="","",(YEAR(E2488)-YEAR(D2488))*12+MONTH(E2488)-MONTH(D2488))</f>
        <v/>
      </c>
      <c r="G2488" s="4" t="str">
        <f aca="false">IF(A2488="","",IF(COUNTIFS($A$2:A2488,A2488,$F$2:F2488,F2488)=1,1,0))</f>
        <v/>
      </c>
    </row>
    <row r="2489" customFormat="false" ht="15" hidden="false" customHeight="false" outlineLevel="0" collapsed="false">
      <c r="A2489" s="11"/>
      <c r="B2489" s="11"/>
      <c r="C2489" s="11"/>
      <c r="D2489" s="10" t="str">
        <f aca="false">IF(A2489="","",DATE(YEAR(_xlfn.MINIFS($B:$B,$A:$A,A2489)),MONTH(_xlfn.MINIFS($B:$B,$A:$A,A2489)),1))</f>
        <v/>
      </c>
      <c r="E2489" s="10" t="str">
        <f aca="false">IF(A2489="","",DATE(YEAR(B2489),MONTH(B2489),1))</f>
        <v/>
      </c>
      <c r="F2489" s="4" t="str">
        <f aca="false">IF(A2489="","",(YEAR(E2489)-YEAR(D2489))*12+MONTH(E2489)-MONTH(D2489))</f>
        <v/>
      </c>
      <c r="G2489" s="4" t="str">
        <f aca="false">IF(A2489="","",IF(COUNTIFS($A$2:A2489,A2489,$F$2:F2489,F2489)=1,1,0))</f>
        <v/>
      </c>
    </row>
    <row r="2490" customFormat="false" ht="15" hidden="false" customHeight="false" outlineLevel="0" collapsed="false">
      <c r="A2490" s="11"/>
      <c r="B2490" s="11"/>
      <c r="C2490" s="11"/>
      <c r="D2490" s="10" t="str">
        <f aca="false">IF(A2490="","",DATE(YEAR(_xlfn.MINIFS($B:$B,$A:$A,A2490)),MONTH(_xlfn.MINIFS($B:$B,$A:$A,A2490)),1))</f>
        <v/>
      </c>
      <c r="E2490" s="10" t="str">
        <f aca="false">IF(A2490="","",DATE(YEAR(B2490),MONTH(B2490),1))</f>
        <v/>
      </c>
      <c r="F2490" s="4" t="str">
        <f aca="false">IF(A2490="","",(YEAR(E2490)-YEAR(D2490))*12+MONTH(E2490)-MONTH(D2490))</f>
        <v/>
      </c>
      <c r="G2490" s="4" t="str">
        <f aca="false">IF(A2490="","",IF(COUNTIFS($A$2:A2490,A2490,$F$2:F2490,F2490)=1,1,0))</f>
        <v/>
      </c>
    </row>
    <row r="2491" customFormat="false" ht="15" hidden="false" customHeight="false" outlineLevel="0" collapsed="false">
      <c r="A2491" s="11"/>
      <c r="B2491" s="11"/>
      <c r="C2491" s="11"/>
      <c r="D2491" s="10" t="str">
        <f aca="false">IF(A2491="","",DATE(YEAR(_xlfn.MINIFS($B:$B,$A:$A,A2491)),MONTH(_xlfn.MINIFS($B:$B,$A:$A,A2491)),1))</f>
        <v/>
      </c>
      <c r="E2491" s="10" t="str">
        <f aca="false">IF(A2491="","",DATE(YEAR(B2491),MONTH(B2491),1))</f>
        <v/>
      </c>
      <c r="F2491" s="4" t="str">
        <f aca="false">IF(A2491="","",(YEAR(E2491)-YEAR(D2491))*12+MONTH(E2491)-MONTH(D2491))</f>
        <v/>
      </c>
      <c r="G2491" s="4" t="str">
        <f aca="false">IF(A2491="","",IF(COUNTIFS($A$2:A2491,A2491,$F$2:F2491,F2491)=1,1,0))</f>
        <v/>
      </c>
    </row>
    <row r="2492" customFormat="false" ht="15" hidden="false" customHeight="false" outlineLevel="0" collapsed="false">
      <c r="A2492" s="11"/>
      <c r="B2492" s="11"/>
      <c r="C2492" s="11"/>
      <c r="D2492" s="10" t="str">
        <f aca="false">IF(A2492="","",DATE(YEAR(_xlfn.MINIFS($B:$B,$A:$A,A2492)),MONTH(_xlfn.MINIFS($B:$B,$A:$A,A2492)),1))</f>
        <v/>
      </c>
      <c r="E2492" s="10" t="str">
        <f aca="false">IF(A2492="","",DATE(YEAR(B2492),MONTH(B2492),1))</f>
        <v/>
      </c>
      <c r="F2492" s="4" t="str">
        <f aca="false">IF(A2492="","",(YEAR(E2492)-YEAR(D2492))*12+MONTH(E2492)-MONTH(D2492))</f>
        <v/>
      </c>
      <c r="G2492" s="4" t="str">
        <f aca="false">IF(A2492="","",IF(COUNTIFS($A$2:A2492,A2492,$F$2:F2492,F2492)=1,1,0))</f>
        <v/>
      </c>
    </row>
    <row r="2493" customFormat="false" ht="15" hidden="false" customHeight="false" outlineLevel="0" collapsed="false">
      <c r="A2493" s="11"/>
      <c r="B2493" s="11"/>
      <c r="C2493" s="11"/>
      <c r="D2493" s="10" t="str">
        <f aca="false">IF(A2493="","",DATE(YEAR(_xlfn.MINIFS($B:$B,$A:$A,A2493)),MONTH(_xlfn.MINIFS($B:$B,$A:$A,A2493)),1))</f>
        <v/>
      </c>
      <c r="E2493" s="10" t="str">
        <f aca="false">IF(A2493="","",DATE(YEAR(B2493),MONTH(B2493),1))</f>
        <v/>
      </c>
      <c r="F2493" s="4" t="str">
        <f aca="false">IF(A2493="","",(YEAR(E2493)-YEAR(D2493))*12+MONTH(E2493)-MONTH(D2493))</f>
        <v/>
      </c>
      <c r="G2493" s="4" t="str">
        <f aca="false">IF(A2493="","",IF(COUNTIFS($A$2:A2493,A2493,$F$2:F2493,F2493)=1,1,0))</f>
        <v/>
      </c>
    </row>
    <row r="2494" customFormat="false" ht="15" hidden="false" customHeight="false" outlineLevel="0" collapsed="false">
      <c r="A2494" s="11"/>
      <c r="B2494" s="11"/>
      <c r="C2494" s="11"/>
      <c r="D2494" s="10" t="str">
        <f aca="false">IF(A2494="","",DATE(YEAR(_xlfn.MINIFS($B:$B,$A:$A,A2494)),MONTH(_xlfn.MINIFS($B:$B,$A:$A,A2494)),1))</f>
        <v/>
      </c>
      <c r="E2494" s="10" t="str">
        <f aca="false">IF(A2494="","",DATE(YEAR(B2494),MONTH(B2494),1))</f>
        <v/>
      </c>
      <c r="F2494" s="4" t="str">
        <f aca="false">IF(A2494="","",(YEAR(E2494)-YEAR(D2494))*12+MONTH(E2494)-MONTH(D2494))</f>
        <v/>
      </c>
      <c r="G2494" s="4" t="str">
        <f aca="false">IF(A2494="","",IF(COUNTIFS($A$2:A2494,A2494,$F$2:F2494,F2494)=1,1,0))</f>
        <v/>
      </c>
    </row>
    <row r="2495" customFormat="false" ht="15" hidden="false" customHeight="false" outlineLevel="0" collapsed="false">
      <c r="A2495" s="11"/>
      <c r="B2495" s="11"/>
      <c r="C2495" s="11"/>
      <c r="D2495" s="10" t="str">
        <f aca="false">IF(A2495="","",DATE(YEAR(_xlfn.MINIFS($B:$B,$A:$A,A2495)),MONTH(_xlfn.MINIFS($B:$B,$A:$A,A2495)),1))</f>
        <v/>
      </c>
      <c r="E2495" s="10" t="str">
        <f aca="false">IF(A2495="","",DATE(YEAR(B2495),MONTH(B2495),1))</f>
        <v/>
      </c>
      <c r="F2495" s="4" t="str">
        <f aca="false">IF(A2495="","",(YEAR(E2495)-YEAR(D2495))*12+MONTH(E2495)-MONTH(D2495))</f>
        <v/>
      </c>
      <c r="G2495" s="4" t="str">
        <f aca="false">IF(A2495="","",IF(COUNTIFS($A$2:A2495,A2495,$F$2:F2495,F2495)=1,1,0))</f>
        <v/>
      </c>
    </row>
    <row r="2496" customFormat="false" ht="15" hidden="false" customHeight="false" outlineLevel="0" collapsed="false">
      <c r="A2496" s="11"/>
      <c r="B2496" s="11"/>
      <c r="C2496" s="11"/>
      <c r="D2496" s="10" t="str">
        <f aca="false">IF(A2496="","",DATE(YEAR(_xlfn.MINIFS($B:$B,$A:$A,A2496)),MONTH(_xlfn.MINIFS($B:$B,$A:$A,A2496)),1))</f>
        <v/>
      </c>
      <c r="E2496" s="10" t="str">
        <f aca="false">IF(A2496="","",DATE(YEAR(B2496),MONTH(B2496),1))</f>
        <v/>
      </c>
      <c r="F2496" s="4" t="str">
        <f aca="false">IF(A2496="","",(YEAR(E2496)-YEAR(D2496))*12+MONTH(E2496)-MONTH(D2496))</f>
        <v/>
      </c>
      <c r="G2496" s="4" t="str">
        <f aca="false">IF(A2496="","",IF(COUNTIFS($A$2:A2496,A2496,$F$2:F2496,F2496)=1,1,0))</f>
        <v/>
      </c>
    </row>
    <row r="2497" customFormat="false" ht="15" hidden="false" customHeight="false" outlineLevel="0" collapsed="false">
      <c r="A2497" s="11"/>
      <c r="B2497" s="11"/>
      <c r="C2497" s="11"/>
      <c r="D2497" s="10" t="str">
        <f aca="false">IF(A2497="","",DATE(YEAR(_xlfn.MINIFS($B:$B,$A:$A,A2497)),MONTH(_xlfn.MINIFS($B:$B,$A:$A,A2497)),1))</f>
        <v/>
      </c>
      <c r="E2497" s="10" t="str">
        <f aca="false">IF(A2497="","",DATE(YEAR(B2497),MONTH(B2497),1))</f>
        <v/>
      </c>
      <c r="F2497" s="4" t="str">
        <f aca="false">IF(A2497="","",(YEAR(E2497)-YEAR(D2497))*12+MONTH(E2497)-MONTH(D2497))</f>
        <v/>
      </c>
      <c r="G2497" s="4" t="str">
        <f aca="false">IF(A2497="","",IF(COUNTIFS($A$2:A2497,A2497,$F$2:F2497,F2497)=1,1,0))</f>
        <v/>
      </c>
    </row>
    <row r="2498" customFormat="false" ht="15" hidden="false" customHeight="false" outlineLevel="0" collapsed="false">
      <c r="A2498" s="11"/>
      <c r="B2498" s="11"/>
      <c r="C2498" s="11"/>
      <c r="D2498" s="10" t="str">
        <f aca="false">IF(A2498="","",DATE(YEAR(_xlfn.MINIFS($B:$B,$A:$A,A2498)),MONTH(_xlfn.MINIFS($B:$B,$A:$A,A2498)),1))</f>
        <v/>
      </c>
      <c r="E2498" s="10" t="str">
        <f aca="false">IF(A2498="","",DATE(YEAR(B2498),MONTH(B2498),1))</f>
        <v/>
      </c>
      <c r="F2498" s="4" t="str">
        <f aca="false">IF(A2498="","",(YEAR(E2498)-YEAR(D2498))*12+MONTH(E2498)-MONTH(D2498))</f>
        <v/>
      </c>
      <c r="G2498" s="4" t="str">
        <f aca="false">IF(A2498="","",IF(COUNTIFS($A$2:A2498,A2498,$F$2:F2498,F2498)=1,1,0))</f>
        <v/>
      </c>
    </row>
    <row r="2499" customFormat="false" ht="15" hidden="false" customHeight="false" outlineLevel="0" collapsed="false">
      <c r="A2499" s="11"/>
      <c r="B2499" s="11"/>
      <c r="C2499" s="11"/>
      <c r="D2499" s="10" t="str">
        <f aca="false">IF(A2499="","",DATE(YEAR(_xlfn.MINIFS($B:$B,$A:$A,A2499)),MONTH(_xlfn.MINIFS($B:$B,$A:$A,A2499)),1))</f>
        <v/>
      </c>
      <c r="E2499" s="10" t="str">
        <f aca="false">IF(A2499="","",DATE(YEAR(B2499),MONTH(B2499),1))</f>
        <v/>
      </c>
      <c r="F2499" s="4" t="str">
        <f aca="false">IF(A2499="","",(YEAR(E2499)-YEAR(D2499))*12+MONTH(E2499)-MONTH(D2499))</f>
        <v/>
      </c>
      <c r="G2499" s="4" t="str">
        <f aca="false">IF(A2499="","",IF(COUNTIFS($A$2:A2499,A2499,$F$2:F2499,F2499)=1,1,0))</f>
        <v/>
      </c>
    </row>
    <row r="2500" customFormat="false" ht="15" hidden="false" customHeight="false" outlineLevel="0" collapsed="false">
      <c r="A2500" s="11"/>
      <c r="B2500" s="11"/>
      <c r="C2500" s="11"/>
      <c r="D2500" s="10" t="str">
        <f aca="false">IF(A2500="","",DATE(YEAR(_xlfn.MINIFS($B:$B,$A:$A,A2500)),MONTH(_xlfn.MINIFS($B:$B,$A:$A,A2500)),1))</f>
        <v/>
      </c>
      <c r="E2500" s="10" t="str">
        <f aca="false">IF(A2500="","",DATE(YEAR(B2500),MONTH(B2500),1))</f>
        <v/>
      </c>
      <c r="F2500" s="4" t="str">
        <f aca="false">IF(A2500="","",(YEAR(E2500)-YEAR(D2500))*12+MONTH(E2500)-MONTH(D2500))</f>
        <v/>
      </c>
      <c r="G2500" s="4" t="str">
        <f aca="false">IF(A2500="","",IF(COUNTIFS($A$2:A2500,A2500,$F$2:F2500,F2500)=1,1,0))</f>
        <v/>
      </c>
    </row>
    <row r="2501" customFormat="false" ht="15" hidden="false" customHeight="false" outlineLevel="0" collapsed="false">
      <c r="A2501" s="11"/>
      <c r="B2501" s="11"/>
      <c r="C2501" s="11"/>
      <c r="D2501" s="10" t="str">
        <f aca="false">IF(A2501="","",DATE(YEAR(_xlfn.MINIFS($B:$B,$A:$A,A2501)),MONTH(_xlfn.MINIFS($B:$B,$A:$A,A2501)),1))</f>
        <v/>
      </c>
      <c r="E2501" s="10" t="str">
        <f aca="false">IF(A2501="","",DATE(YEAR(B2501),MONTH(B2501),1))</f>
        <v/>
      </c>
      <c r="F2501" s="4" t="str">
        <f aca="false">IF(A2501="","",(YEAR(E2501)-YEAR(D2501))*12+MONTH(E2501)-MONTH(D2501))</f>
        <v/>
      </c>
      <c r="G2501" s="4" t="str">
        <f aca="false">IF(A2501="","",IF(COUNTIFS($A$2:A2501,A2501,$F$2:F2501,F2501)=1,1,0))</f>
        <v/>
      </c>
    </row>
    <row r="2502" customFormat="false" ht="15" hidden="false" customHeight="false" outlineLevel="0" collapsed="false">
      <c r="A2502" s="11"/>
      <c r="B2502" s="11"/>
      <c r="C2502" s="11"/>
      <c r="D2502" s="10" t="str">
        <f aca="false">IF(A2502="","",DATE(YEAR(_xlfn.MINIFS($B:$B,$A:$A,A2502)),MONTH(_xlfn.MINIFS($B:$B,$A:$A,A2502)),1))</f>
        <v/>
      </c>
      <c r="E2502" s="10" t="str">
        <f aca="false">IF(A2502="","",DATE(YEAR(B2502),MONTH(B2502),1))</f>
        <v/>
      </c>
      <c r="F2502" s="4" t="str">
        <f aca="false">IF(A2502="","",(YEAR(E2502)-YEAR(D2502))*12+MONTH(E2502)-MONTH(D2502))</f>
        <v/>
      </c>
      <c r="G2502" s="4" t="str">
        <f aca="false">IF(A2502="","",IF(COUNTIFS($A$2:A2502,A2502,$F$2:F2502,F2502)=1,1,0))</f>
        <v/>
      </c>
    </row>
    <row r="2503" customFormat="false" ht="15" hidden="false" customHeight="false" outlineLevel="0" collapsed="false">
      <c r="A2503" s="11"/>
      <c r="B2503" s="11"/>
      <c r="C2503" s="11"/>
      <c r="D2503" s="10" t="str">
        <f aca="false">IF(A2503="","",DATE(YEAR(_xlfn.MINIFS($B:$B,$A:$A,A2503)),MONTH(_xlfn.MINIFS($B:$B,$A:$A,A2503)),1))</f>
        <v/>
      </c>
      <c r="E2503" s="10" t="str">
        <f aca="false">IF(A2503="","",DATE(YEAR(B2503),MONTH(B2503),1))</f>
        <v/>
      </c>
      <c r="F2503" s="4" t="str">
        <f aca="false">IF(A2503="","",(YEAR(E2503)-YEAR(D2503))*12+MONTH(E2503)-MONTH(D2503))</f>
        <v/>
      </c>
      <c r="G2503" s="4" t="str">
        <f aca="false">IF(A2503="","",IF(COUNTIFS($A$2:A2503,A2503,$F$2:F2503,F2503)=1,1,0))</f>
        <v/>
      </c>
    </row>
    <row r="2504" customFormat="false" ht="15" hidden="false" customHeight="false" outlineLevel="0" collapsed="false">
      <c r="A2504" s="11"/>
      <c r="B2504" s="11"/>
      <c r="C2504" s="11"/>
      <c r="D2504" s="10" t="str">
        <f aca="false">IF(A2504="","",DATE(YEAR(_xlfn.MINIFS($B:$B,$A:$A,A2504)),MONTH(_xlfn.MINIFS($B:$B,$A:$A,A2504)),1))</f>
        <v/>
      </c>
      <c r="E2504" s="10" t="str">
        <f aca="false">IF(A2504="","",DATE(YEAR(B2504),MONTH(B2504),1))</f>
        <v/>
      </c>
      <c r="F2504" s="4" t="str">
        <f aca="false">IF(A2504="","",(YEAR(E2504)-YEAR(D2504))*12+MONTH(E2504)-MONTH(D2504))</f>
        <v/>
      </c>
      <c r="G2504" s="4" t="str">
        <f aca="false">IF(A2504="","",IF(COUNTIFS($A$2:A2504,A2504,$F$2:F2504,F2504)=1,1,0))</f>
        <v/>
      </c>
    </row>
    <row r="2505" customFormat="false" ht="15" hidden="false" customHeight="false" outlineLevel="0" collapsed="false">
      <c r="A2505" s="11"/>
      <c r="B2505" s="11"/>
      <c r="C2505" s="11"/>
      <c r="D2505" s="10" t="str">
        <f aca="false">IF(A2505="","",DATE(YEAR(_xlfn.MINIFS($B:$B,$A:$A,A2505)),MONTH(_xlfn.MINIFS($B:$B,$A:$A,A2505)),1))</f>
        <v/>
      </c>
      <c r="E2505" s="10" t="str">
        <f aca="false">IF(A2505="","",DATE(YEAR(B2505),MONTH(B2505),1))</f>
        <v/>
      </c>
      <c r="F2505" s="4" t="str">
        <f aca="false">IF(A2505="","",(YEAR(E2505)-YEAR(D2505))*12+MONTH(E2505)-MONTH(D2505))</f>
        <v/>
      </c>
      <c r="G2505" s="4" t="str">
        <f aca="false">IF(A2505="","",IF(COUNTIFS($A$2:A2505,A2505,$F$2:F2505,F2505)=1,1,0))</f>
        <v/>
      </c>
    </row>
    <row r="2506" customFormat="false" ht="15" hidden="false" customHeight="false" outlineLevel="0" collapsed="false">
      <c r="A2506" s="11"/>
      <c r="B2506" s="11"/>
      <c r="C2506" s="11"/>
      <c r="D2506" s="10" t="str">
        <f aca="false">IF(A2506="","",DATE(YEAR(_xlfn.MINIFS($B:$B,$A:$A,A2506)),MONTH(_xlfn.MINIFS($B:$B,$A:$A,A2506)),1))</f>
        <v/>
      </c>
      <c r="E2506" s="10" t="str">
        <f aca="false">IF(A2506="","",DATE(YEAR(B2506),MONTH(B2506),1))</f>
        <v/>
      </c>
      <c r="F2506" s="4" t="str">
        <f aca="false">IF(A2506="","",(YEAR(E2506)-YEAR(D2506))*12+MONTH(E2506)-MONTH(D2506))</f>
        <v/>
      </c>
      <c r="G2506" s="4" t="str">
        <f aca="false">IF(A2506="","",IF(COUNTIFS($A$2:A2506,A2506,$F$2:F2506,F2506)=1,1,0))</f>
        <v/>
      </c>
    </row>
    <row r="2507" customFormat="false" ht="15" hidden="false" customHeight="false" outlineLevel="0" collapsed="false">
      <c r="A2507" s="11"/>
      <c r="B2507" s="11"/>
      <c r="C2507" s="11"/>
      <c r="D2507" s="10" t="str">
        <f aca="false">IF(A2507="","",DATE(YEAR(_xlfn.MINIFS($B:$B,$A:$A,A2507)),MONTH(_xlfn.MINIFS($B:$B,$A:$A,A2507)),1))</f>
        <v/>
      </c>
      <c r="E2507" s="10" t="str">
        <f aca="false">IF(A2507="","",DATE(YEAR(B2507),MONTH(B2507),1))</f>
        <v/>
      </c>
      <c r="F2507" s="4" t="str">
        <f aca="false">IF(A2507="","",(YEAR(E2507)-YEAR(D2507))*12+MONTH(E2507)-MONTH(D2507))</f>
        <v/>
      </c>
      <c r="G2507" s="4" t="str">
        <f aca="false">IF(A2507="","",IF(COUNTIFS($A$2:A2507,A2507,$F$2:F2507,F2507)=1,1,0))</f>
        <v/>
      </c>
    </row>
    <row r="2508" customFormat="false" ht="15" hidden="false" customHeight="false" outlineLevel="0" collapsed="false">
      <c r="A2508" s="11"/>
      <c r="B2508" s="11"/>
      <c r="C2508" s="11"/>
      <c r="D2508" s="10" t="str">
        <f aca="false">IF(A2508="","",DATE(YEAR(_xlfn.MINIFS($B:$B,$A:$A,A2508)),MONTH(_xlfn.MINIFS($B:$B,$A:$A,A2508)),1))</f>
        <v/>
      </c>
      <c r="E2508" s="10" t="str">
        <f aca="false">IF(A2508="","",DATE(YEAR(B2508),MONTH(B2508),1))</f>
        <v/>
      </c>
      <c r="F2508" s="4" t="str">
        <f aca="false">IF(A2508="","",(YEAR(E2508)-YEAR(D2508))*12+MONTH(E2508)-MONTH(D2508))</f>
        <v/>
      </c>
      <c r="G2508" s="4" t="str">
        <f aca="false">IF(A2508="","",IF(COUNTIFS($A$2:A2508,A2508,$F$2:F2508,F2508)=1,1,0))</f>
        <v/>
      </c>
    </row>
    <row r="2509" customFormat="false" ht="15" hidden="false" customHeight="false" outlineLevel="0" collapsed="false">
      <c r="A2509" s="11"/>
      <c r="B2509" s="11"/>
      <c r="C2509" s="11"/>
      <c r="D2509" s="10" t="str">
        <f aca="false">IF(A2509="","",DATE(YEAR(_xlfn.MINIFS($B:$B,$A:$A,A2509)),MONTH(_xlfn.MINIFS($B:$B,$A:$A,A2509)),1))</f>
        <v/>
      </c>
      <c r="E2509" s="10" t="str">
        <f aca="false">IF(A2509="","",DATE(YEAR(B2509),MONTH(B2509),1))</f>
        <v/>
      </c>
      <c r="F2509" s="4" t="str">
        <f aca="false">IF(A2509="","",(YEAR(E2509)-YEAR(D2509))*12+MONTH(E2509)-MONTH(D2509))</f>
        <v/>
      </c>
      <c r="G2509" s="4" t="str">
        <f aca="false">IF(A2509="","",IF(COUNTIFS($A$2:A2509,A2509,$F$2:F2509,F2509)=1,1,0))</f>
        <v/>
      </c>
    </row>
    <row r="2510" customFormat="false" ht="15" hidden="false" customHeight="false" outlineLevel="0" collapsed="false">
      <c r="A2510" s="11"/>
      <c r="B2510" s="11"/>
      <c r="C2510" s="11"/>
      <c r="D2510" s="10" t="str">
        <f aca="false">IF(A2510="","",DATE(YEAR(_xlfn.MINIFS($B:$B,$A:$A,A2510)),MONTH(_xlfn.MINIFS($B:$B,$A:$A,A2510)),1))</f>
        <v/>
      </c>
      <c r="E2510" s="10" t="str">
        <f aca="false">IF(A2510="","",DATE(YEAR(B2510),MONTH(B2510),1))</f>
        <v/>
      </c>
      <c r="F2510" s="4" t="str">
        <f aca="false">IF(A2510="","",(YEAR(E2510)-YEAR(D2510))*12+MONTH(E2510)-MONTH(D2510))</f>
        <v/>
      </c>
      <c r="G2510" s="4" t="str">
        <f aca="false">IF(A2510="","",IF(COUNTIFS($A$2:A2510,A2510,$F$2:F2510,F2510)=1,1,0))</f>
        <v/>
      </c>
    </row>
    <row r="2511" customFormat="false" ht="15" hidden="false" customHeight="false" outlineLevel="0" collapsed="false">
      <c r="A2511" s="11"/>
      <c r="B2511" s="11"/>
      <c r="C2511" s="11"/>
      <c r="D2511" s="10" t="str">
        <f aca="false">IF(A2511="","",DATE(YEAR(_xlfn.MINIFS($B:$B,$A:$A,A2511)),MONTH(_xlfn.MINIFS($B:$B,$A:$A,A2511)),1))</f>
        <v/>
      </c>
      <c r="E2511" s="10" t="str">
        <f aca="false">IF(A2511="","",DATE(YEAR(B2511),MONTH(B2511),1))</f>
        <v/>
      </c>
      <c r="F2511" s="4" t="str">
        <f aca="false">IF(A2511="","",(YEAR(E2511)-YEAR(D2511))*12+MONTH(E2511)-MONTH(D2511))</f>
        <v/>
      </c>
      <c r="G2511" s="4" t="str">
        <f aca="false">IF(A2511="","",IF(COUNTIFS($A$2:A2511,A2511,$F$2:F2511,F2511)=1,1,0))</f>
        <v/>
      </c>
    </row>
    <row r="2512" customFormat="false" ht="15" hidden="false" customHeight="false" outlineLevel="0" collapsed="false">
      <c r="A2512" s="11"/>
      <c r="B2512" s="11"/>
      <c r="C2512" s="11"/>
      <c r="D2512" s="10" t="str">
        <f aca="false">IF(A2512="","",DATE(YEAR(_xlfn.MINIFS($B:$B,$A:$A,A2512)),MONTH(_xlfn.MINIFS($B:$B,$A:$A,A2512)),1))</f>
        <v/>
      </c>
      <c r="E2512" s="10" t="str">
        <f aca="false">IF(A2512="","",DATE(YEAR(B2512),MONTH(B2512),1))</f>
        <v/>
      </c>
      <c r="F2512" s="4" t="str">
        <f aca="false">IF(A2512="","",(YEAR(E2512)-YEAR(D2512))*12+MONTH(E2512)-MONTH(D2512))</f>
        <v/>
      </c>
      <c r="G2512" s="4" t="str">
        <f aca="false">IF(A2512="","",IF(COUNTIFS($A$2:A2512,A2512,$F$2:F2512,F2512)=1,1,0))</f>
        <v/>
      </c>
    </row>
    <row r="2513" customFormat="false" ht="15" hidden="false" customHeight="false" outlineLevel="0" collapsed="false">
      <c r="A2513" s="11"/>
      <c r="B2513" s="11"/>
      <c r="C2513" s="11"/>
      <c r="D2513" s="10" t="str">
        <f aca="false">IF(A2513="","",DATE(YEAR(_xlfn.MINIFS($B:$B,$A:$A,A2513)),MONTH(_xlfn.MINIFS($B:$B,$A:$A,A2513)),1))</f>
        <v/>
      </c>
      <c r="E2513" s="10" t="str">
        <f aca="false">IF(A2513="","",DATE(YEAR(B2513),MONTH(B2513),1))</f>
        <v/>
      </c>
      <c r="F2513" s="4" t="str">
        <f aca="false">IF(A2513="","",(YEAR(E2513)-YEAR(D2513))*12+MONTH(E2513)-MONTH(D2513))</f>
        <v/>
      </c>
      <c r="G2513" s="4" t="str">
        <f aca="false">IF(A2513="","",IF(COUNTIFS($A$2:A2513,A2513,$F$2:F2513,F2513)=1,1,0))</f>
        <v/>
      </c>
    </row>
    <row r="2514" customFormat="false" ht="15" hidden="false" customHeight="false" outlineLevel="0" collapsed="false">
      <c r="A2514" s="11"/>
      <c r="B2514" s="11"/>
      <c r="C2514" s="11"/>
      <c r="D2514" s="10" t="str">
        <f aca="false">IF(A2514="","",DATE(YEAR(_xlfn.MINIFS($B:$B,$A:$A,A2514)),MONTH(_xlfn.MINIFS($B:$B,$A:$A,A2514)),1))</f>
        <v/>
      </c>
      <c r="E2514" s="10" t="str">
        <f aca="false">IF(A2514="","",DATE(YEAR(B2514),MONTH(B2514),1))</f>
        <v/>
      </c>
      <c r="F2514" s="4" t="str">
        <f aca="false">IF(A2514="","",(YEAR(E2514)-YEAR(D2514))*12+MONTH(E2514)-MONTH(D2514))</f>
        <v/>
      </c>
      <c r="G2514" s="4" t="str">
        <f aca="false">IF(A2514="","",IF(COUNTIFS($A$2:A2514,A2514,$F$2:F2514,F2514)=1,1,0))</f>
        <v/>
      </c>
    </row>
    <row r="2515" customFormat="false" ht="15" hidden="false" customHeight="false" outlineLevel="0" collapsed="false">
      <c r="A2515" s="11"/>
      <c r="B2515" s="11"/>
      <c r="C2515" s="11"/>
      <c r="D2515" s="10" t="str">
        <f aca="false">IF(A2515="","",DATE(YEAR(_xlfn.MINIFS($B:$B,$A:$A,A2515)),MONTH(_xlfn.MINIFS($B:$B,$A:$A,A2515)),1))</f>
        <v/>
      </c>
      <c r="E2515" s="10" t="str">
        <f aca="false">IF(A2515="","",DATE(YEAR(B2515),MONTH(B2515),1))</f>
        <v/>
      </c>
      <c r="F2515" s="4" t="str">
        <f aca="false">IF(A2515="","",(YEAR(E2515)-YEAR(D2515))*12+MONTH(E2515)-MONTH(D2515))</f>
        <v/>
      </c>
      <c r="G2515" s="4" t="str">
        <f aca="false">IF(A2515="","",IF(COUNTIFS($A$2:A2515,A2515,$F$2:F2515,F2515)=1,1,0))</f>
        <v/>
      </c>
    </row>
    <row r="2516" customFormat="false" ht="15" hidden="false" customHeight="false" outlineLevel="0" collapsed="false">
      <c r="A2516" s="11"/>
      <c r="B2516" s="11"/>
      <c r="C2516" s="11"/>
      <c r="D2516" s="10" t="str">
        <f aca="false">IF(A2516="","",DATE(YEAR(_xlfn.MINIFS($B:$B,$A:$A,A2516)),MONTH(_xlfn.MINIFS($B:$B,$A:$A,A2516)),1))</f>
        <v/>
      </c>
      <c r="E2516" s="10" t="str">
        <f aca="false">IF(A2516="","",DATE(YEAR(B2516),MONTH(B2516),1))</f>
        <v/>
      </c>
      <c r="F2516" s="4" t="str">
        <f aca="false">IF(A2516="","",(YEAR(E2516)-YEAR(D2516))*12+MONTH(E2516)-MONTH(D2516))</f>
        <v/>
      </c>
      <c r="G2516" s="4" t="str">
        <f aca="false">IF(A2516="","",IF(COUNTIFS($A$2:A2516,A2516,$F$2:F2516,F2516)=1,1,0))</f>
        <v/>
      </c>
    </row>
    <row r="2517" customFormat="false" ht="15" hidden="false" customHeight="false" outlineLevel="0" collapsed="false">
      <c r="A2517" s="11"/>
      <c r="B2517" s="11"/>
      <c r="C2517" s="11"/>
      <c r="D2517" s="10" t="str">
        <f aca="false">IF(A2517="","",DATE(YEAR(_xlfn.MINIFS($B:$B,$A:$A,A2517)),MONTH(_xlfn.MINIFS($B:$B,$A:$A,A2517)),1))</f>
        <v/>
      </c>
      <c r="E2517" s="10" t="str">
        <f aca="false">IF(A2517="","",DATE(YEAR(B2517),MONTH(B2517),1))</f>
        <v/>
      </c>
      <c r="F2517" s="4" t="str">
        <f aca="false">IF(A2517="","",(YEAR(E2517)-YEAR(D2517))*12+MONTH(E2517)-MONTH(D2517))</f>
        <v/>
      </c>
      <c r="G2517" s="4" t="str">
        <f aca="false">IF(A2517="","",IF(COUNTIFS($A$2:A2517,A2517,$F$2:F2517,F2517)=1,1,0))</f>
        <v/>
      </c>
    </row>
    <row r="2518" customFormat="false" ht="15" hidden="false" customHeight="false" outlineLevel="0" collapsed="false">
      <c r="A2518" s="11"/>
      <c r="B2518" s="11"/>
      <c r="C2518" s="11"/>
      <c r="D2518" s="10" t="str">
        <f aca="false">IF(A2518="","",DATE(YEAR(_xlfn.MINIFS($B:$B,$A:$A,A2518)),MONTH(_xlfn.MINIFS($B:$B,$A:$A,A2518)),1))</f>
        <v/>
      </c>
      <c r="E2518" s="10" t="str">
        <f aca="false">IF(A2518="","",DATE(YEAR(B2518),MONTH(B2518),1))</f>
        <v/>
      </c>
      <c r="F2518" s="4" t="str">
        <f aca="false">IF(A2518="","",(YEAR(E2518)-YEAR(D2518))*12+MONTH(E2518)-MONTH(D2518))</f>
        <v/>
      </c>
      <c r="G2518" s="4" t="str">
        <f aca="false">IF(A2518="","",IF(COUNTIFS($A$2:A2518,A2518,$F$2:F2518,F2518)=1,1,0))</f>
        <v/>
      </c>
    </row>
    <row r="2519" customFormat="false" ht="15" hidden="false" customHeight="false" outlineLevel="0" collapsed="false">
      <c r="A2519" s="11"/>
      <c r="B2519" s="11"/>
      <c r="C2519" s="11"/>
      <c r="D2519" s="10" t="str">
        <f aca="false">IF(A2519="","",DATE(YEAR(_xlfn.MINIFS($B:$B,$A:$A,A2519)),MONTH(_xlfn.MINIFS($B:$B,$A:$A,A2519)),1))</f>
        <v/>
      </c>
      <c r="E2519" s="10" t="str">
        <f aca="false">IF(A2519="","",DATE(YEAR(B2519),MONTH(B2519),1))</f>
        <v/>
      </c>
      <c r="F2519" s="4" t="str">
        <f aca="false">IF(A2519="","",(YEAR(E2519)-YEAR(D2519))*12+MONTH(E2519)-MONTH(D2519))</f>
        <v/>
      </c>
      <c r="G2519" s="4" t="str">
        <f aca="false">IF(A2519="","",IF(COUNTIFS($A$2:A2519,A2519,$F$2:F2519,F2519)=1,1,0))</f>
        <v/>
      </c>
    </row>
    <row r="2520" customFormat="false" ht="15" hidden="false" customHeight="false" outlineLevel="0" collapsed="false">
      <c r="A2520" s="11"/>
      <c r="B2520" s="11"/>
      <c r="C2520" s="11"/>
      <c r="D2520" s="10" t="str">
        <f aca="false">IF(A2520="","",DATE(YEAR(_xlfn.MINIFS($B:$B,$A:$A,A2520)),MONTH(_xlfn.MINIFS($B:$B,$A:$A,A2520)),1))</f>
        <v/>
      </c>
      <c r="E2520" s="10" t="str">
        <f aca="false">IF(A2520="","",DATE(YEAR(B2520),MONTH(B2520),1))</f>
        <v/>
      </c>
      <c r="F2520" s="4" t="str">
        <f aca="false">IF(A2520="","",(YEAR(E2520)-YEAR(D2520))*12+MONTH(E2520)-MONTH(D2520))</f>
        <v/>
      </c>
      <c r="G2520" s="4" t="str">
        <f aca="false">IF(A2520="","",IF(COUNTIFS($A$2:A2520,A2520,$F$2:F2520,F2520)=1,1,0))</f>
        <v/>
      </c>
    </row>
    <row r="2521" customFormat="false" ht="15" hidden="false" customHeight="false" outlineLevel="0" collapsed="false">
      <c r="A2521" s="11"/>
      <c r="B2521" s="11"/>
      <c r="C2521" s="11"/>
      <c r="D2521" s="10" t="str">
        <f aca="false">IF(A2521="","",DATE(YEAR(_xlfn.MINIFS($B:$B,$A:$A,A2521)),MONTH(_xlfn.MINIFS($B:$B,$A:$A,A2521)),1))</f>
        <v/>
      </c>
      <c r="E2521" s="10" t="str">
        <f aca="false">IF(A2521="","",DATE(YEAR(B2521),MONTH(B2521),1))</f>
        <v/>
      </c>
      <c r="F2521" s="4" t="str">
        <f aca="false">IF(A2521="","",(YEAR(E2521)-YEAR(D2521))*12+MONTH(E2521)-MONTH(D2521))</f>
        <v/>
      </c>
      <c r="G2521" s="4" t="str">
        <f aca="false">IF(A2521="","",IF(COUNTIFS($A$2:A2521,A2521,$F$2:F2521,F2521)=1,1,0))</f>
        <v/>
      </c>
    </row>
    <row r="2522" customFormat="false" ht="15" hidden="false" customHeight="false" outlineLevel="0" collapsed="false">
      <c r="A2522" s="11"/>
      <c r="B2522" s="11"/>
      <c r="C2522" s="11"/>
      <c r="D2522" s="10" t="str">
        <f aca="false">IF(A2522="","",DATE(YEAR(_xlfn.MINIFS($B:$B,$A:$A,A2522)),MONTH(_xlfn.MINIFS($B:$B,$A:$A,A2522)),1))</f>
        <v/>
      </c>
      <c r="E2522" s="10" t="str">
        <f aca="false">IF(A2522="","",DATE(YEAR(B2522),MONTH(B2522),1))</f>
        <v/>
      </c>
      <c r="F2522" s="4" t="str">
        <f aca="false">IF(A2522="","",(YEAR(E2522)-YEAR(D2522))*12+MONTH(E2522)-MONTH(D2522))</f>
        <v/>
      </c>
      <c r="G2522" s="4" t="str">
        <f aca="false">IF(A2522="","",IF(COUNTIFS($A$2:A2522,A2522,$F$2:F2522,F2522)=1,1,0))</f>
        <v/>
      </c>
    </row>
    <row r="2523" customFormat="false" ht="15" hidden="false" customHeight="false" outlineLevel="0" collapsed="false">
      <c r="A2523" s="11"/>
      <c r="B2523" s="11"/>
      <c r="C2523" s="11"/>
      <c r="D2523" s="10" t="str">
        <f aca="false">IF(A2523="","",DATE(YEAR(_xlfn.MINIFS($B:$B,$A:$A,A2523)),MONTH(_xlfn.MINIFS($B:$B,$A:$A,A2523)),1))</f>
        <v/>
      </c>
      <c r="E2523" s="10" t="str">
        <f aca="false">IF(A2523="","",DATE(YEAR(B2523),MONTH(B2523),1))</f>
        <v/>
      </c>
      <c r="F2523" s="4" t="str">
        <f aca="false">IF(A2523="","",(YEAR(E2523)-YEAR(D2523))*12+MONTH(E2523)-MONTH(D2523))</f>
        <v/>
      </c>
      <c r="G2523" s="4" t="str">
        <f aca="false">IF(A2523="","",IF(COUNTIFS($A$2:A2523,A2523,$F$2:F2523,F2523)=1,1,0))</f>
        <v/>
      </c>
    </row>
    <row r="2524" customFormat="false" ht="15" hidden="false" customHeight="false" outlineLevel="0" collapsed="false">
      <c r="A2524" s="11"/>
      <c r="B2524" s="11"/>
      <c r="C2524" s="11"/>
      <c r="D2524" s="10" t="str">
        <f aca="false">IF(A2524="","",DATE(YEAR(_xlfn.MINIFS($B:$B,$A:$A,A2524)),MONTH(_xlfn.MINIFS($B:$B,$A:$A,A2524)),1))</f>
        <v/>
      </c>
      <c r="E2524" s="10" t="str">
        <f aca="false">IF(A2524="","",DATE(YEAR(B2524),MONTH(B2524),1))</f>
        <v/>
      </c>
      <c r="F2524" s="4" t="str">
        <f aca="false">IF(A2524="","",(YEAR(E2524)-YEAR(D2524))*12+MONTH(E2524)-MONTH(D2524))</f>
        <v/>
      </c>
      <c r="G2524" s="4" t="str">
        <f aca="false">IF(A2524="","",IF(COUNTIFS($A$2:A2524,A2524,$F$2:F2524,F2524)=1,1,0))</f>
        <v/>
      </c>
    </row>
    <row r="2525" customFormat="false" ht="15" hidden="false" customHeight="false" outlineLevel="0" collapsed="false">
      <c r="A2525" s="11"/>
      <c r="B2525" s="11"/>
      <c r="C2525" s="11"/>
      <c r="D2525" s="10" t="str">
        <f aca="false">IF(A2525="","",DATE(YEAR(_xlfn.MINIFS($B:$B,$A:$A,A2525)),MONTH(_xlfn.MINIFS($B:$B,$A:$A,A2525)),1))</f>
        <v/>
      </c>
      <c r="E2525" s="10" t="str">
        <f aca="false">IF(A2525="","",DATE(YEAR(B2525),MONTH(B2525),1))</f>
        <v/>
      </c>
      <c r="F2525" s="4" t="str">
        <f aca="false">IF(A2525="","",(YEAR(E2525)-YEAR(D2525))*12+MONTH(E2525)-MONTH(D2525))</f>
        <v/>
      </c>
      <c r="G2525" s="4" t="str">
        <f aca="false">IF(A2525="","",IF(COUNTIFS($A$2:A2525,A2525,$F$2:F2525,F2525)=1,1,0))</f>
        <v/>
      </c>
    </row>
    <row r="2526" customFormat="false" ht="15" hidden="false" customHeight="false" outlineLevel="0" collapsed="false">
      <c r="A2526" s="11"/>
      <c r="B2526" s="11"/>
      <c r="C2526" s="11"/>
      <c r="D2526" s="10" t="str">
        <f aca="false">IF(A2526="","",DATE(YEAR(_xlfn.MINIFS($B:$B,$A:$A,A2526)),MONTH(_xlfn.MINIFS($B:$B,$A:$A,A2526)),1))</f>
        <v/>
      </c>
      <c r="E2526" s="10" t="str">
        <f aca="false">IF(A2526="","",DATE(YEAR(B2526),MONTH(B2526),1))</f>
        <v/>
      </c>
      <c r="F2526" s="4" t="str">
        <f aca="false">IF(A2526="","",(YEAR(E2526)-YEAR(D2526))*12+MONTH(E2526)-MONTH(D2526))</f>
        <v/>
      </c>
      <c r="G2526" s="4" t="str">
        <f aca="false">IF(A2526="","",IF(COUNTIFS($A$2:A2526,A2526,$F$2:F2526,F2526)=1,1,0))</f>
        <v/>
      </c>
    </row>
    <row r="2527" customFormat="false" ht="15" hidden="false" customHeight="false" outlineLevel="0" collapsed="false">
      <c r="A2527" s="11"/>
      <c r="B2527" s="11"/>
      <c r="C2527" s="11"/>
      <c r="D2527" s="10" t="str">
        <f aca="false">IF(A2527="","",DATE(YEAR(_xlfn.MINIFS($B:$B,$A:$A,A2527)),MONTH(_xlfn.MINIFS($B:$B,$A:$A,A2527)),1))</f>
        <v/>
      </c>
      <c r="E2527" s="10" t="str">
        <f aca="false">IF(A2527="","",DATE(YEAR(B2527),MONTH(B2527),1))</f>
        <v/>
      </c>
      <c r="F2527" s="4" t="str">
        <f aca="false">IF(A2527="","",(YEAR(E2527)-YEAR(D2527))*12+MONTH(E2527)-MONTH(D2527))</f>
        <v/>
      </c>
      <c r="G2527" s="4" t="str">
        <f aca="false">IF(A2527="","",IF(COUNTIFS($A$2:A2527,A2527,$F$2:F2527,F2527)=1,1,0))</f>
        <v/>
      </c>
    </row>
    <row r="2528" customFormat="false" ht="15" hidden="false" customHeight="false" outlineLevel="0" collapsed="false">
      <c r="A2528" s="11"/>
      <c r="B2528" s="11"/>
      <c r="C2528" s="11"/>
      <c r="D2528" s="10" t="str">
        <f aca="false">IF(A2528="","",DATE(YEAR(_xlfn.MINIFS($B:$B,$A:$A,A2528)),MONTH(_xlfn.MINIFS($B:$B,$A:$A,A2528)),1))</f>
        <v/>
      </c>
      <c r="E2528" s="10" t="str">
        <f aca="false">IF(A2528="","",DATE(YEAR(B2528),MONTH(B2528),1))</f>
        <v/>
      </c>
      <c r="F2528" s="4" t="str">
        <f aca="false">IF(A2528="","",(YEAR(E2528)-YEAR(D2528))*12+MONTH(E2528)-MONTH(D2528))</f>
        <v/>
      </c>
      <c r="G2528" s="4" t="str">
        <f aca="false">IF(A2528="","",IF(COUNTIFS($A$2:A2528,A2528,$F$2:F2528,F2528)=1,1,0))</f>
        <v/>
      </c>
    </row>
    <row r="2529" customFormat="false" ht="15" hidden="false" customHeight="false" outlineLevel="0" collapsed="false">
      <c r="A2529" s="11"/>
      <c r="B2529" s="11"/>
      <c r="C2529" s="11"/>
      <c r="D2529" s="10" t="str">
        <f aca="false">IF(A2529="","",DATE(YEAR(_xlfn.MINIFS($B:$B,$A:$A,A2529)),MONTH(_xlfn.MINIFS($B:$B,$A:$A,A2529)),1))</f>
        <v/>
      </c>
      <c r="E2529" s="10" t="str">
        <f aca="false">IF(A2529="","",DATE(YEAR(B2529),MONTH(B2529),1))</f>
        <v/>
      </c>
      <c r="F2529" s="4" t="str">
        <f aca="false">IF(A2529="","",(YEAR(E2529)-YEAR(D2529))*12+MONTH(E2529)-MONTH(D2529))</f>
        <v/>
      </c>
      <c r="G2529" s="4" t="str">
        <f aca="false">IF(A2529="","",IF(COUNTIFS($A$2:A2529,A2529,$F$2:F2529,F2529)=1,1,0))</f>
        <v/>
      </c>
    </row>
    <row r="2530" customFormat="false" ht="15" hidden="false" customHeight="false" outlineLevel="0" collapsed="false">
      <c r="A2530" s="11"/>
      <c r="B2530" s="11"/>
      <c r="C2530" s="11"/>
      <c r="D2530" s="10" t="str">
        <f aca="false">IF(A2530="","",DATE(YEAR(_xlfn.MINIFS($B:$B,$A:$A,A2530)),MONTH(_xlfn.MINIFS($B:$B,$A:$A,A2530)),1))</f>
        <v/>
      </c>
      <c r="E2530" s="10" t="str">
        <f aca="false">IF(A2530="","",DATE(YEAR(B2530),MONTH(B2530),1))</f>
        <v/>
      </c>
      <c r="F2530" s="4" t="str">
        <f aca="false">IF(A2530="","",(YEAR(E2530)-YEAR(D2530))*12+MONTH(E2530)-MONTH(D2530))</f>
        <v/>
      </c>
      <c r="G2530" s="4" t="str">
        <f aca="false">IF(A2530="","",IF(COUNTIFS($A$2:A2530,A2530,$F$2:F2530,F2530)=1,1,0))</f>
        <v/>
      </c>
    </row>
    <row r="2531" customFormat="false" ht="15" hidden="false" customHeight="false" outlineLevel="0" collapsed="false">
      <c r="A2531" s="11"/>
      <c r="B2531" s="11"/>
      <c r="C2531" s="11"/>
      <c r="D2531" s="10" t="str">
        <f aca="false">IF(A2531="","",DATE(YEAR(_xlfn.MINIFS($B:$B,$A:$A,A2531)),MONTH(_xlfn.MINIFS($B:$B,$A:$A,A2531)),1))</f>
        <v/>
      </c>
      <c r="E2531" s="10" t="str">
        <f aca="false">IF(A2531="","",DATE(YEAR(B2531),MONTH(B2531),1))</f>
        <v/>
      </c>
      <c r="F2531" s="4" t="str">
        <f aca="false">IF(A2531="","",(YEAR(E2531)-YEAR(D2531))*12+MONTH(E2531)-MONTH(D2531))</f>
        <v/>
      </c>
      <c r="G2531" s="4" t="str">
        <f aca="false">IF(A2531="","",IF(COUNTIFS($A$2:A2531,A2531,$F$2:F2531,F2531)=1,1,0))</f>
        <v/>
      </c>
    </row>
    <row r="2532" customFormat="false" ht="15" hidden="false" customHeight="false" outlineLevel="0" collapsed="false">
      <c r="A2532" s="11"/>
      <c r="B2532" s="11"/>
      <c r="C2532" s="11"/>
      <c r="D2532" s="10" t="str">
        <f aca="false">IF(A2532="","",DATE(YEAR(_xlfn.MINIFS($B:$B,$A:$A,A2532)),MONTH(_xlfn.MINIFS($B:$B,$A:$A,A2532)),1))</f>
        <v/>
      </c>
      <c r="E2532" s="10" t="str">
        <f aca="false">IF(A2532="","",DATE(YEAR(B2532),MONTH(B2532),1))</f>
        <v/>
      </c>
      <c r="F2532" s="4" t="str">
        <f aca="false">IF(A2532="","",(YEAR(E2532)-YEAR(D2532))*12+MONTH(E2532)-MONTH(D2532))</f>
        <v/>
      </c>
      <c r="G2532" s="4" t="str">
        <f aca="false">IF(A2532="","",IF(COUNTIFS($A$2:A2532,A2532,$F$2:F2532,F2532)=1,1,0))</f>
        <v/>
      </c>
    </row>
    <row r="2533" customFormat="false" ht="15" hidden="false" customHeight="false" outlineLevel="0" collapsed="false">
      <c r="A2533" s="11"/>
      <c r="B2533" s="11"/>
      <c r="C2533" s="11"/>
      <c r="D2533" s="10" t="str">
        <f aca="false">IF(A2533="","",DATE(YEAR(_xlfn.MINIFS($B:$B,$A:$A,A2533)),MONTH(_xlfn.MINIFS($B:$B,$A:$A,A2533)),1))</f>
        <v/>
      </c>
      <c r="E2533" s="10" t="str">
        <f aca="false">IF(A2533="","",DATE(YEAR(B2533),MONTH(B2533),1))</f>
        <v/>
      </c>
      <c r="F2533" s="4" t="str">
        <f aca="false">IF(A2533="","",(YEAR(E2533)-YEAR(D2533))*12+MONTH(E2533)-MONTH(D2533))</f>
        <v/>
      </c>
      <c r="G2533" s="4" t="str">
        <f aca="false">IF(A2533="","",IF(COUNTIFS($A$2:A2533,A2533,$F$2:F2533,F2533)=1,1,0))</f>
        <v/>
      </c>
    </row>
    <row r="2534" customFormat="false" ht="15" hidden="false" customHeight="false" outlineLevel="0" collapsed="false">
      <c r="A2534" s="11"/>
      <c r="B2534" s="11"/>
      <c r="C2534" s="11"/>
      <c r="D2534" s="10" t="str">
        <f aca="false">IF(A2534="","",DATE(YEAR(_xlfn.MINIFS($B:$B,$A:$A,A2534)),MONTH(_xlfn.MINIFS($B:$B,$A:$A,A2534)),1))</f>
        <v/>
      </c>
      <c r="E2534" s="10" t="str">
        <f aca="false">IF(A2534="","",DATE(YEAR(B2534),MONTH(B2534),1))</f>
        <v/>
      </c>
      <c r="F2534" s="4" t="str">
        <f aca="false">IF(A2534="","",(YEAR(E2534)-YEAR(D2534))*12+MONTH(E2534)-MONTH(D2534))</f>
        <v/>
      </c>
      <c r="G2534" s="4" t="str">
        <f aca="false">IF(A2534="","",IF(COUNTIFS($A$2:A2534,A2534,$F$2:F2534,F2534)=1,1,0))</f>
        <v/>
      </c>
    </row>
    <row r="2535" customFormat="false" ht="15" hidden="false" customHeight="false" outlineLevel="0" collapsed="false">
      <c r="A2535" s="11"/>
      <c r="B2535" s="11"/>
      <c r="C2535" s="11"/>
      <c r="D2535" s="10" t="str">
        <f aca="false">IF(A2535="","",DATE(YEAR(_xlfn.MINIFS($B:$B,$A:$A,A2535)),MONTH(_xlfn.MINIFS($B:$B,$A:$A,A2535)),1))</f>
        <v/>
      </c>
      <c r="E2535" s="10" t="str">
        <f aca="false">IF(A2535="","",DATE(YEAR(B2535),MONTH(B2535),1))</f>
        <v/>
      </c>
      <c r="F2535" s="4" t="str">
        <f aca="false">IF(A2535="","",(YEAR(E2535)-YEAR(D2535))*12+MONTH(E2535)-MONTH(D2535))</f>
        <v/>
      </c>
      <c r="G2535" s="4" t="str">
        <f aca="false">IF(A2535="","",IF(COUNTIFS($A$2:A2535,A2535,$F$2:F2535,F2535)=1,1,0))</f>
        <v/>
      </c>
    </row>
    <row r="2536" customFormat="false" ht="15" hidden="false" customHeight="false" outlineLevel="0" collapsed="false">
      <c r="A2536" s="11"/>
      <c r="B2536" s="11"/>
      <c r="C2536" s="11"/>
      <c r="D2536" s="10" t="str">
        <f aca="false">IF(A2536="","",DATE(YEAR(_xlfn.MINIFS($B:$B,$A:$A,A2536)),MONTH(_xlfn.MINIFS($B:$B,$A:$A,A2536)),1))</f>
        <v/>
      </c>
      <c r="E2536" s="10" t="str">
        <f aca="false">IF(A2536="","",DATE(YEAR(B2536),MONTH(B2536),1))</f>
        <v/>
      </c>
      <c r="F2536" s="4" t="str">
        <f aca="false">IF(A2536="","",(YEAR(E2536)-YEAR(D2536))*12+MONTH(E2536)-MONTH(D2536))</f>
        <v/>
      </c>
      <c r="G2536" s="4" t="str">
        <f aca="false">IF(A2536="","",IF(COUNTIFS($A$2:A2536,A2536,$F$2:F2536,F2536)=1,1,0))</f>
        <v/>
      </c>
    </row>
    <row r="2537" customFormat="false" ht="15" hidden="false" customHeight="false" outlineLevel="0" collapsed="false">
      <c r="A2537" s="11"/>
      <c r="B2537" s="11"/>
      <c r="C2537" s="11"/>
      <c r="D2537" s="10" t="str">
        <f aca="false">IF(A2537="","",DATE(YEAR(_xlfn.MINIFS($B:$B,$A:$A,A2537)),MONTH(_xlfn.MINIFS($B:$B,$A:$A,A2537)),1))</f>
        <v/>
      </c>
      <c r="E2537" s="10" t="str">
        <f aca="false">IF(A2537="","",DATE(YEAR(B2537),MONTH(B2537),1))</f>
        <v/>
      </c>
      <c r="F2537" s="4" t="str">
        <f aca="false">IF(A2537="","",(YEAR(E2537)-YEAR(D2537))*12+MONTH(E2537)-MONTH(D2537))</f>
        <v/>
      </c>
      <c r="G2537" s="4" t="str">
        <f aca="false">IF(A2537="","",IF(COUNTIFS($A$2:A2537,A2537,$F$2:F2537,F2537)=1,1,0))</f>
        <v/>
      </c>
    </row>
    <row r="2538" customFormat="false" ht="15" hidden="false" customHeight="false" outlineLevel="0" collapsed="false">
      <c r="A2538" s="11"/>
      <c r="B2538" s="11"/>
      <c r="C2538" s="11"/>
      <c r="D2538" s="10" t="str">
        <f aca="false">IF(A2538="","",DATE(YEAR(_xlfn.MINIFS($B:$B,$A:$A,A2538)),MONTH(_xlfn.MINIFS($B:$B,$A:$A,A2538)),1))</f>
        <v/>
      </c>
      <c r="E2538" s="10" t="str">
        <f aca="false">IF(A2538="","",DATE(YEAR(B2538),MONTH(B2538),1))</f>
        <v/>
      </c>
      <c r="F2538" s="4" t="str">
        <f aca="false">IF(A2538="","",(YEAR(E2538)-YEAR(D2538))*12+MONTH(E2538)-MONTH(D2538))</f>
        <v/>
      </c>
      <c r="G2538" s="4" t="str">
        <f aca="false">IF(A2538="","",IF(COUNTIFS($A$2:A2538,A2538,$F$2:F2538,F2538)=1,1,0))</f>
        <v/>
      </c>
    </row>
    <row r="2539" customFormat="false" ht="15" hidden="false" customHeight="false" outlineLevel="0" collapsed="false">
      <c r="A2539" s="11"/>
      <c r="B2539" s="11"/>
      <c r="C2539" s="11"/>
      <c r="D2539" s="10" t="str">
        <f aca="false">IF(A2539="","",DATE(YEAR(_xlfn.MINIFS($B:$B,$A:$A,A2539)),MONTH(_xlfn.MINIFS($B:$B,$A:$A,A2539)),1))</f>
        <v/>
      </c>
      <c r="E2539" s="10" t="str">
        <f aca="false">IF(A2539="","",DATE(YEAR(B2539),MONTH(B2539),1))</f>
        <v/>
      </c>
      <c r="F2539" s="4" t="str">
        <f aca="false">IF(A2539="","",(YEAR(E2539)-YEAR(D2539))*12+MONTH(E2539)-MONTH(D2539))</f>
        <v/>
      </c>
      <c r="G2539" s="4" t="str">
        <f aca="false">IF(A2539="","",IF(COUNTIFS($A$2:A2539,A2539,$F$2:F2539,F2539)=1,1,0))</f>
        <v/>
      </c>
    </row>
    <row r="2540" customFormat="false" ht="15" hidden="false" customHeight="false" outlineLevel="0" collapsed="false">
      <c r="A2540" s="11"/>
      <c r="B2540" s="11"/>
      <c r="C2540" s="11"/>
      <c r="D2540" s="10" t="str">
        <f aca="false">IF(A2540="","",DATE(YEAR(_xlfn.MINIFS($B:$B,$A:$A,A2540)),MONTH(_xlfn.MINIFS($B:$B,$A:$A,A2540)),1))</f>
        <v/>
      </c>
      <c r="E2540" s="10" t="str">
        <f aca="false">IF(A2540="","",DATE(YEAR(B2540),MONTH(B2540),1))</f>
        <v/>
      </c>
      <c r="F2540" s="4" t="str">
        <f aca="false">IF(A2540="","",(YEAR(E2540)-YEAR(D2540))*12+MONTH(E2540)-MONTH(D2540))</f>
        <v/>
      </c>
      <c r="G2540" s="4" t="str">
        <f aca="false">IF(A2540="","",IF(COUNTIFS($A$2:A2540,A2540,$F$2:F2540,F2540)=1,1,0))</f>
        <v/>
      </c>
    </row>
    <row r="2541" customFormat="false" ht="15" hidden="false" customHeight="false" outlineLevel="0" collapsed="false">
      <c r="A2541" s="11"/>
      <c r="B2541" s="11"/>
      <c r="C2541" s="11"/>
      <c r="D2541" s="10" t="str">
        <f aca="false">IF(A2541="","",DATE(YEAR(_xlfn.MINIFS($B:$B,$A:$A,A2541)),MONTH(_xlfn.MINIFS($B:$B,$A:$A,A2541)),1))</f>
        <v/>
      </c>
      <c r="E2541" s="10" t="str">
        <f aca="false">IF(A2541="","",DATE(YEAR(B2541),MONTH(B2541),1))</f>
        <v/>
      </c>
      <c r="F2541" s="4" t="str">
        <f aca="false">IF(A2541="","",(YEAR(E2541)-YEAR(D2541))*12+MONTH(E2541)-MONTH(D2541))</f>
        <v/>
      </c>
      <c r="G2541" s="4" t="str">
        <f aca="false">IF(A2541="","",IF(COUNTIFS($A$2:A2541,A2541,$F$2:F2541,F2541)=1,1,0))</f>
        <v/>
      </c>
    </row>
    <row r="2542" customFormat="false" ht="15" hidden="false" customHeight="false" outlineLevel="0" collapsed="false">
      <c r="A2542" s="11"/>
      <c r="B2542" s="11"/>
      <c r="C2542" s="11"/>
      <c r="D2542" s="10" t="str">
        <f aca="false">IF(A2542="","",DATE(YEAR(_xlfn.MINIFS($B:$B,$A:$A,A2542)),MONTH(_xlfn.MINIFS($B:$B,$A:$A,A2542)),1))</f>
        <v/>
      </c>
      <c r="E2542" s="10" t="str">
        <f aca="false">IF(A2542="","",DATE(YEAR(B2542),MONTH(B2542),1))</f>
        <v/>
      </c>
      <c r="F2542" s="4" t="str">
        <f aca="false">IF(A2542="","",(YEAR(E2542)-YEAR(D2542))*12+MONTH(E2542)-MONTH(D2542))</f>
        <v/>
      </c>
      <c r="G2542" s="4" t="str">
        <f aca="false">IF(A2542="","",IF(COUNTIFS($A$2:A2542,A2542,$F$2:F2542,F2542)=1,1,0))</f>
        <v/>
      </c>
    </row>
    <row r="2543" customFormat="false" ht="15" hidden="false" customHeight="false" outlineLevel="0" collapsed="false">
      <c r="A2543" s="11"/>
      <c r="B2543" s="11"/>
      <c r="C2543" s="11"/>
      <c r="D2543" s="10" t="str">
        <f aca="false">IF(A2543="","",DATE(YEAR(_xlfn.MINIFS($B:$B,$A:$A,A2543)),MONTH(_xlfn.MINIFS($B:$B,$A:$A,A2543)),1))</f>
        <v/>
      </c>
      <c r="E2543" s="10" t="str">
        <f aca="false">IF(A2543="","",DATE(YEAR(B2543),MONTH(B2543),1))</f>
        <v/>
      </c>
      <c r="F2543" s="4" t="str">
        <f aca="false">IF(A2543="","",(YEAR(E2543)-YEAR(D2543))*12+MONTH(E2543)-MONTH(D2543))</f>
        <v/>
      </c>
      <c r="G2543" s="4" t="str">
        <f aca="false">IF(A2543="","",IF(COUNTIFS($A$2:A2543,A2543,$F$2:F2543,F2543)=1,1,0))</f>
        <v/>
      </c>
    </row>
    <row r="2544" customFormat="false" ht="15" hidden="false" customHeight="false" outlineLevel="0" collapsed="false">
      <c r="A2544" s="11"/>
      <c r="B2544" s="11"/>
      <c r="C2544" s="11"/>
      <c r="D2544" s="10" t="str">
        <f aca="false">IF(A2544="","",DATE(YEAR(_xlfn.MINIFS($B:$B,$A:$A,A2544)),MONTH(_xlfn.MINIFS($B:$B,$A:$A,A2544)),1))</f>
        <v/>
      </c>
      <c r="E2544" s="10" t="str">
        <f aca="false">IF(A2544="","",DATE(YEAR(B2544),MONTH(B2544),1))</f>
        <v/>
      </c>
      <c r="F2544" s="4" t="str">
        <f aca="false">IF(A2544="","",(YEAR(E2544)-YEAR(D2544))*12+MONTH(E2544)-MONTH(D2544))</f>
        <v/>
      </c>
      <c r="G2544" s="4" t="str">
        <f aca="false">IF(A2544="","",IF(COUNTIFS($A$2:A2544,A2544,$F$2:F2544,F2544)=1,1,0))</f>
        <v/>
      </c>
    </row>
    <row r="2545" customFormat="false" ht="15" hidden="false" customHeight="false" outlineLevel="0" collapsed="false">
      <c r="A2545" s="11"/>
      <c r="B2545" s="11"/>
      <c r="C2545" s="11"/>
      <c r="D2545" s="10" t="str">
        <f aca="false">IF(A2545="","",DATE(YEAR(_xlfn.MINIFS($B:$B,$A:$A,A2545)),MONTH(_xlfn.MINIFS($B:$B,$A:$A,A2545)),1))</f>
        <v/>
      </c>
      <c r="E2545" s="10" t="str">
        <f aca="false">IF(A2545="","",DATE(YEAR(B2545),MONTH(B2545),1))</f>
        <v/>
      </c>
      <c r="F2545" s="4" t="str">
        <f aca="false">IF(A2545="","",(YEAR(E2545)-YEAR(D2545))*12+MONTH(E2545)-MONTH(D2545))</f>
        <v/>
      </c>
      <c r="G2545" s="4" t="str">
        <f aca="false">IF(A2545="","",IF(COUNTIFS($A$2:A2545,A2545,$F$2:F2545,F2545)=1,1,0))</f>
        <v/>
      </c>
    </row>
    <row r="2546" customFormat="false" ht="15" hidden="false" customHeight="false" outlineLevel="0" collapsed="false">
      <c r="A2546" s="11"/>
      <c r="B2546" s="11"/>
      <c r="C2546" s="11"/>
      <c r="D2546" s="10" t="str">
        <f aca="false">IF(A2546="","",DATE(YEAR(_xlfn.MINIFS($B:$B,$A:$A,A2546)),MONTH(_xlfn.MINIFS($B:$B,$A:$A,A2546)),1))</f>
        <v/>
      </c>
      <c r="E2546" s="10" t="str">
        <f aca="false">IF(A2546="","",DATE(YEAR(B2546),MONTH(B2546),1))</f>
        <v/>
      </c>
      <c r="F2546" s="4" t="str">
        <f aca="false">IF(A2546="","",(YEAR(E2546)-YEAR(D2546))*12+MONTH(E2546)-MONTH(D2546))</f>
        <v/>
      </c>
      <c r="G2546" s="4" t="str">
        <f aca="false">IF(A2546="","",IF(COUNTIFS($A$2:A2546,A2546,$F$2:F2546,F2546)=1,1,0))</f>
        <v/>
      </c>
    </row>
    <row r="2547" customFormat="false" ht="15" hidden="false" customHeight="false" outlineLevel="0" collapsed="false">
      <c r="A2547" s="11"/>
      <c r="B2547" s="11"/>
      <c r="C2547" s="11"/>
      <c r="D2547" s="10" t="str">
        <f aca="false">IF(A2547="","",DATE(YEAR(_xlfn.MINIFS($B:$B,$A:$A,A2547)),MONTH(_xlfn.MINIFS($B:$B,$A:$A,A2547)),1))</f>
        <v/>
      </c>
      <c r="E2547" s="10" t="str">
        <f aca="false">IF(A2547="","",DATE(YEAR(B2547),MONTH(B2547),1))</f>
        <v/>
      </c>
      <c r="F2547" s="4" t="str">
        <f aca="false">IF(A2547="","",(YEAR(E2547)-YEAR(D2547))*12+MONTH(E2547)-MONTH(D2547))</f>
        <v/>
      </c>
      <c r="G2547" s="4" t="str">
        <f aca="false">IF(A2547="","",IF(COUNTIFS($A$2:A2547,A2547,$F$2:F2547,F2547)=1,1,0))</f>
        <v/>
      </c>
    </row>
    <row r="2548" customFormat="false" ht="15" hidden="false" customHeight="false" outlineLevel="0" collapsed="false">
      <c r="A2548" s="11"/>
      <c r="B2548" s="11"/>
      <c r="C2548" s="11"/>
      <c r="D2548" s="10" t="str">
        <f aca="false">IF(A2548="","",DATE(YEAR(_xlfn.MINIFS($B:$B,$A:$A,A2548)),MONTH(_xlfn.MINIFS($B:$B,$A:$A,A2548)),1))</f>
        <v/>
      </c>
      <c r="E2548" s="10" t="str">
        <f aca="false">IF(A2548="","",DATE(YEAR(B2548),MONTH(B2548),1))</f>
        <v/>
      </c>
      <c r="F2548" s="4" t="str">
        <f aca="false">IF(A2548="","",(YEAR(E2548)-YEAR(D2548))*12+MONTH(E2548)-MONTH(D2548))</f>
        <v/>
      </c>
      <c r="G2548" s="4" t="str">
        <f aca="false">IF(A2548="","",IF(COUNTIFS($A$2:A2548,A2548,$F$2:F2548,F2548)=1,1,0))</f>
        <v/>
      </c>
    </row>
    <row r="2549" customFormat="false" ht="15" hidden="false" customHeight="false" outlineLevel="0" collapsed="false">
      <c r="A2549" s="11"/>
      <c r="B2549" s="11"/>
      <c r="C2549" s="11"/>
      <c r="D2549" s="10" t="str">
        <f aca="false">IF(A2549="","",DATE(YEAR(_xlfn.MINIFS($B:$B,$A:$A,A2549)),MONTH(_xlfn.MINIFS($B:$B,$A:$A,A2549)),1))</f>
        <v/>
      </c>
      <c r="E2549" s="10" t="str">
        <f aca="false">IF(A2549="","",DATE(YEAR(B2549),MONTH(B2549),1))</f>
        <v/>
      </c>
      <c r="F2549" s="4" t="str">
        <f aca="false">IF(A2549="","",(YEAR(E2549)-YEAR(D2549))*12+MONTH(E2549)-MONTH(D2549))</f>
        <v/>
      </c>
      <c r="G2549" s="4" t="str">
        <f aca="false">IF(A2549="","",IF(COUNTIFS($A$2:A2549,A2549,$F$2:F2549,F2549)=1,1,0))</f>
        <v/>
      </c>
    </row>
    <row r="2550" customFormat="false" ht="15" hidden="false" customHeight="false" outlineLevel="0" collapsed="false">
      <c r="A2550" s="11"/>
      <c r="B2550" s="11"/>
      <c r="C2550" s="11"/>
      <c r="D2550" s="10" t="str">
        <f aca="false">IF(A2550="","",DATE(YEAR(_xlfn.MINIFS($B:$B,$A:$A,A2550)),MONTH(_xlfn.MINIFS($B:$B,$A:$A,A2550)),1))</f>
        <v/>
      </c>
      <c r="E2550" s="10" t="str">
        <f aca="false">IF(A2550="","",DATE(YEAR(B2550),MONTH(B2550),1))</f>
        <v/>
      </c>
      <c r="F2550" s="4" t="str">
        <f aca="false">IF(A2550="","",(YEAR(E2550)-YEAR(D2550))*12+MONTH(E2550)-MONTH(D2550))</f>
        <v/>
      </c>
      <c r="G2550" s="4" t="str">
        <f aca="false">IF(A2550="","",IF(COUNTIFS($A$2:A2550,A2550,$F$2:F2550,F2550)=1,1,0))</f>
        <v/>
      </c>
    </row>
    <row r="2551" customFormat="false" ht="15" hidden="false" customHeight="false" outlineLevel="0" collapsed="false">
      <c r="A2551" s="11"/>
      <c r="B2551" s="11"/>
      <c r="C2551" s="11"/>
      <c r="D2551" s="10" t="str">
        <f aca="false">IF(A2551="","",DATE(YEAR(_xlfn.MINIFS($B:$B,$A:$A,A2551)),MONTH(_xlfn.MINIFS($B:$B,$A:$A,A2551)),1))</f>
        <v/>
      </c>
      <c r="E2551" s="10" t="str">
        <f aca="false">IF(A2551="","",DATE(YEAR(B2551),MONTH(B2551),1))</f>
        <v/>
      </c>
      <c r="F2551" s="4" t="str">
        <f aca="false">IF(A2551="","",(YEAR(E2551)-YEAR(D2551))*12+MONTH(E2551)-MONTH(D2551))</f>
        <v/>
      </c>
      <c r="G2551" s="4" t="str">
        <f aca="false">IF(A2551="","",IF(COUNTIFS($A$2:A2551,A2551,$F$2:F2551,F2551)=1,1,0))</f>
        <v/>
      </c>
    </row>
    <row r="2552" customFormat="false" ht="15" hidden="false" customHeight="false" outlineLevel="0" collapsed="false">
      <c r="A2552" s="11"/>
      <c r="B2552" s="11"/>
      <c r="C2552" s="11"/>
      <c r="D2552" s="10" t="str">
        <f aca="false">IF(A2552="","",DATE(YEAR(_xlfn.MINIFS($B:$B,$A:$A,A2552)),MONTH(_xlfn.MINIFS($B:$B,$A:$A,A2552)),1))</f>
        <v/>
      </c>
      <c r="E2552" s="10" t="str">
        <f aca="false">IF(A2552="","",DATE(YEAR(B2552),MONTH(B2552),1))</f>
        <v/>
      </c>
      <c r="F2552" s="4" t="str">
        <f aca="false">IF(A2552="","",(YEAR(E2552)-YEAR(D2552))*12+MONTH(E2552)-MONTH(D2552))</f>
        <v/>
      </c>
      <c r="G2552" s="4" t="str">
        <f aca="false">IF(A2552="","",IF(COUNTIFS($A$2:A2552,A2552,$F$2:F2552,F2552)=1,1,0))</f>
        <v/>
      </c>
    </row>
    <row r="2553" customFormat="false" ht="15" hidden="false" customHeight="false" outlineLevel="0" collapsed="false">
      <c r="A2553" s="11"/>
      <c r="B2553" s="11"/>
      <c r="C2553" s="11"/>
      <c r="D2553" s="10" t="str">
        <f aca="false">IF(A2553="","",DATE(YEAR(_xlfn.MINIFS($B:$B,$A:$A,A2553)),MONTH(_xlfn.MINIFS($B:$B,$A:$A,A2553)),1))</f>
        <v/>
      </c>
      <c r="E2553" s="10" t="str">
        <f aca="false">IF(A2553="","",DATE(YEAR(B2553),MONTH(B2553),1))</f>
        <v/>
      </c>
      <c r="F2553" s="4" t="str">
        <f aca="false">IF(A2553="","",(YEAR(E2553)-YEAR(D2553))*12+MONTH(E2553)-MONTH(D2553))</f>
        <v/>
      </c>
      <c r="G2553" s="4" t="str">
        <f aca="false">IF(A2553="","",IF(COUNTIFS($A$2:A2553,A2553,$F$2:F2553,F2553)=1,1,0))</f>
        <v/>
      </c>
    </row>
    <row r="2554" customFormat="false" ht="15" hidden="false" customHeight="false" outlineLevel="0" collapsed="false">
      <c r="A2554" s="11"/>
      <c r="B2554" s="11"/>
      <c r="C2554" s="11"/>
      <c r="D2554" s="10" t="str">
        <f aca="false">IF(A2554="","",DATE(YEAR(_xlfn.MINIFS($B:$B,$A:$A,A2554)),MONTH(_xlfn.MINIFS($B:$B,$A:$A,A2554)),1))</f>
        <v/>
      </c>
      <c r="E2554" s="10" t="str">
        <f aca="false">IF(A2554="","",DATE(YEAR(B2554),MONTH(B2554),1))</f>
        <v/>
      </c>
      <c r="F2554" s="4" t="str">
        <f aca="false">IF(A2554="","",(YEAR(E2554)-YEAR(D2554))*12+MONTH(E2554)-MONTH(D2554))</f>
        <v/>
      </c>
      <c r="G2554" s="4" t="str">
        <f aca="false">IF(A2554="","",IF(COUNTIFS($A$2:A2554,A2554,$F$2:F2554,F2554)=1,1,0))</f>
        <v/>
      </c>
    </row>
    <row r="2555" customFormat="false" ht="15" hidden="false" customHeight="false" outlineLevel="0" collapsed="false">
      <c r="A2555" s="11"/>
      <c r="B2555" s="11"/>
      <c r="C2555" s="11"/>
      <c r="D2555" s="10" t="str">
        <f aca="false">IF(A2555="","",DATE(YEAR(_xlfn.MINIFS($B:$B,$A:$A,A2555)),MONTH(_xlfn.MINIFS($B:$B,$A:$A,A2555)),1))</f>
        <v/>
      </c>
      <c r="E2555" s="10" t="str">
        <f aca="false">IF(A2555="","",DATE(YEAR(B2555),MONTH(B2555),1))</f>
        <v/>
      </c>
      <c r="F2555" s="4" t="str">
        <f aca="false">IF(A2555="","",(YEAR(E2555)-YEAR(D2555))*12+MONTH(E2555)-MONTH(D2555))</f>
        <v/>
      </c>
      <c r="G2555" s="4" t="str">
        <f aca="false">IF(A2555="","",IF(COUNTIFS($A$2:A2555,A2555,$F$2:F2555,F2555)=1,1,0))</f>
        <v/>
      </c>
    </row>
    <row r="2556" customFormat="false" ht="15" hidden="false" customHeight="false" outlineLevel="0" collapsed="false">
      <c r="A2556" s="11"/>
      <c r="B2556" s="11"/>
      <c r="C2556" s="11"/>
      <c r="D2556" s="10" t="str">
        <f aca="false">IF(A2556="","",DATE(YEAR(_xlfn.MINIFS($B:$B,$A:$A,A2556)),MONTH(_xlfn.MINIFS($B:$B,$A:$A,A2556)),1))</f>
        <v/>
      </c>
      <c r="E2556" s="10" t="str">
        <f aca="false">IF(A2556="","",DATE(YEAR(B2556),MONTH(B2556),1))</f>
        <v/>
      </c>
      <c r="F2556" s="4" t="str">
        <f aca="false">IF(A2556="","",(YEAR(E2556)-YEAR(D2556))*12+MONTH(E2556)-MONTH(D2556))</f>
        <v/>
      </c>
      <c r="G2556" s="4" t="str">
        <f aca="false">IF(A2556="","",IF(COUNTIFS($A$2:A2556,A2556,$F$2:F2556,F2556)=1,1,0))</f>
        <v/>
      </c>
    </row>
    <row r="2557" customFormat="false" ht="15" hidden="false" customHeight="false" outlineLevel="0" collapsed="false">
      <c r="A2557" s="11"/>
      <c r="B2557" s="11"/>
      <c r="C2557" s="11"/>
      <c r="D2557" s="10" t="str">
        <f aca="false">IF(A2557="","",DATE(YEAR(_xlfn.MINIFS($B:$B,$A:$A,A2557)),MONTH(_xlfn.MINIFS($B:$B,$A:$A,A2557)),1))</f>
        <v/>
      </c>
      <c r="E2557" s="10" t="str">
        <f aca="false">IF(A2557="","",DATE(YEAR(B2557),MONTH(B2557),1))</f>
        <v/>
      </c>
      <c r="F2557" s="4" t="str">
        <f aca="false">IF(A2557="","",(YEAR(E2557)-YEAR(D2557))*12+MONTH(E2557)-MONTH(D2557))</f>
        <v/>
      </c>
      <c r="G2557" s="4" t="str">
        <f aca="false">IF(A2557="","",IF(COUNTIFS($A$2:A2557,A2557,$F$2:F2557,F2557)=1,1,0))</f>
        <v/>
      </c>
    </row>
    <row r="2558" customFormat="false" ht="15" hidden="false" customHeight="false" outlineLevel="0" collapsed="false">
      <c r="A2558" s="11"/>
      <c r="B2558" s="11"/>
      <c r="C2558" s="11"/>
      <c r="D2558" s="10" t="str">
        <f aca="false">IF(A2558="","",DATE(YEAR(_xlfn.MINIFS($B:$B,$A:$A,A2558)),MONTH(_xlfn.MINIFS($B:$B,$A:$A,A2558)),1))</f>
        <v/>
      </c>
      <c r="E2558" s="10" t="str">
        <f aca="false">IF(A2558="","",DATE(YEAR(B2558),MONTH(B2558),1))</f>
        <v/>
      </c>
      <c r="F2558" s="4" t="str">
        <f aca="false">IF(A2558="","",(YEAR(E2558)-YEAR(D2558))*12+MONTH(E2558)-MONTH(D2558))</f>
        <v/>
      </c>
      <c r="G2558" s="4" t="str">
        <f aca="false">IF(A2558="","",IF(COUNTIFS($A$2:A2558,A2558,$F$2:F2558,F2558)=1,1,0))</f>
        <v/>
      </c>
    </row>
    <row r="2559" customFormat="false" ht="15" hidden="false" customHeight="false" outlineLevel="0" collapsed="false">
      <c r="A2559" s="11"/>
      <c r="B2559" s="11"/>
      <c r="C2559" s="11"/>
      <c r="D2559" s="10" t="str">
        <f aca="false">IF(A2559="","",DATE(YEAR(_xlfn.MINIFS($B:$B,$A:$A,A2559)),MONTH(_xlfn.MINIFS($B:$B,$A:$A,A2559)),1))</f>
        <v/>
      </c>
      <c r="E2559" s="10" t="str">
        <f aca="false">IF(A2559="","",DATE(YEAR(B2559),MONTH(B2559),1))</f>
        <v/>
      </c>
      <c r="F2559" s="4" t="str">
        <f aca="false">IF(A2559="","",(YEAR(E2559)-YEAR(D2559))*12+MONTH(E2559)-MONTH(D2559))</f>
        <v/>
      </c>
      <c r="G2559" s="4" t="str">
        <f aca="false">IF(A2559="","",IF(COUNTIFS($A$2:A2559,A2559,$F$2:F2559,F2559)=1,1,0))</f>
        <v/>
      </c>
    </row>
    <row r="2560" customFormat="false" ht="15" hidden="false" customHeight="false" outlineLevel="0" collapsed="false">
      <c r="A2560" s="11"/>
      <c r="B2560" s="11"/>
      <c r="C2560" s="11"/>
      <c r="D2560" s="10" t="str">
        <f aca="false">IF(A2560="","",DATE(YEAR(_xlfn.MINIFS($B:$B,$A:$A,A2560)),MONTH(_xlfn.MINIFS($B:$B,$A:$A,A2560)),1))</f>
        <v/>
      </c>
      <c r="E2560" s="10" t="str">
        <f aca="false">IF(A2560="","",DATE(YEAR(B2560),MONTH(B2560),1))</f>
        <v/>
      </c>
      <c r="F2560" s="4" t="str">
        <f aca="false">IF(A2560="","",(YEAR(E2560)-YEAR(D2560))*12+MONTH(E2560)-MONTH(D2560))</f>
        <v/>
      </c>
      <c r="G2560" s="4" t="str">
        <f aca="false">IF(A2560="","",IF(COUNTIFS($A$2:A2560,A2560,$F$2:F2560,F2560)=1,1,0))</f>
        <v/>
      </c>
    </row>
    <row r="2561" customFormat="false" ht="15" hidden="false" customHeight="false" outlineLevel="0" collapsed="false">
      <c r="A2561" s="11"/>
      <c r="B2561" s="11"/>
      <c r="C2561" s="11"/>
      <c r="D2561" s="10" t="str">
        <f aca="false">IF(A2561="","",DATE(YEAR(_xlfn.MINIFS($B:$B,$A:$A,A2561)),MONTH(_xlfn.MINIFS($B:$B,$A:$A,A2561)),1))</f>
        <v/>
      </c>
      <c r="E2561" s="10" t="str">
        <f aca="false">IF(A2561="","",DATE(YEAR(B2561),MONTH(B2561),1))</f>
        <v/>
      </c>
      <c r="F2561" s="4" t="str">
        <f aca="false">IF(A2561="","",(YEAR(E2561)-YEAR(D2561))*12+MONTH(E2561)-MONTH(D2561))</f>
        <v/>
      </c>
      <c r="G2561" s="4" t="str">
        <f aca="false">IF(A2561="","",IF(COUNTIFS($A$2:A2561,A2561,$F$2:F2561,F2561)=1,1,0))</f>
        <v/>
      </c>
    </row>
    <row r="2562" customFormat="false" ht="15" hidden="false" customHeight="false" outlineLevel="0" collapsed="false">
      <c r="A2562" s="11"/>
      <c r="B2562" s="11"/>
      <c r="C2562" s="11"/>
      <c r="D2562" s="10" t="str">
        <f aca="false">IF(A2562="","",DATE(YEAR(_xlfn.MINIFS($B:$B,$A:$A,A2562)),MONTH(_xlfn.MINIFS($B:$B,$A:$A,A2562)),1))</f>
        <v/>
      </c>
      <c r="E2562" s="10" t="str">
        <f aca="false">IF(A2562="","",DATE(YEAR(B2562),MONTH(B2562),1))</f>
        <v/>
      </c>
      <c r="F2562" s="4" t="str">
        <f aca="false">IF(A2562="","",(YEAR(E2562)-YEAR(D2562))*12+MONTH(E2562)-MONTH(D2562))</f>
        <v/>
      </c>
      <c r="G2562" s="4" t="str">
        <f aca="false">IF(A2562="","",IF(COUNTIFS($A$2:A2562,A2562,$F$2:F2562,F2562)=1,1,0))</f>
        <v/>
      </c>
    </row>
    <row r="2563" customFormat="false" ht="15" hidden="false" customHeight="false" outlineLevel="0" collapsed="false">
      <c r="A2563" s="11"/>
      <c r="B2563" s="11"/>
      <c r="C2563" s="11"/>
      <c r="D2563" s="10" t="str">
        <f aca="false">IF(A2563="","",DATE(YEAR(_xlfn.MINIFS($B:$B,$A:$A,A2563)),MONTH(_xlfn.MINIFS($B:$B,$A:$A,A2563)),1))</f>
        <v/>
      </c>
      <c r="E2563" s="10" t="str">
        <f aca="false">IF(A2563="","",DATE(YEAR(B2563),MONTH(B2563),1))</f>
        <v/>
      </c>
      <c r="F2563" s="4" t="str">
        <f aca="false">IF(A2563="","",(YEAR(E2563)-YEAR(D2563))*12+MONTH(E2563)-MONTH(D2563))</f>
        <v/>
      </c>
      <c r="G2563" s="4" t="str">
        <f aca="false">IF(A2563="","",IF(COUNTIFS($A$2:A2563,A2563,$F$2:F2563,F2563)=1,1,0))</f>
        <v/>
      </c>
    </row>
    <row r="2564" customFormat="false" ht="15" hidden="false" customHeight="false" outlineLevel="0" collapsed="false">
      <c r="A2564" s="11"/>
      <c r="B2564" s="11"/>
      <c r="C2564" s="11"/>
      <c r="D2564" s="10" t="str">
        <f aca="false">IF(A2564="","",DATE(YEAR(_xlfn.MINIFS($B:$B,$A:$A,A2564)),MONTH(_xlfn.MINIFS($B:$B,$A:$A,A2564)),1))</f>
        <v/>
      </c>
      <c r="E2564" s="10" t="str">
        <f aca="false">IF(A2564="","",DATE(YEAR(B2564),MONTH(B2564),1))</f>
        <v/>
      </c>
      <c r="F2564" s="4" t="str">
        <f aca="false">IF(A2564="","",(YEAR(E2564)-YEAR(D2564))*12+MONTH(E2564)-MONTH(D2564))</f>
        <v/>
      </c>
      <c r="G2564" s="4" t="str">
        <f aca="false">IF(A2564="","",IF(COUNTIFS($A$2:A2564,A2564,$F$2:F2564,F2564)=1,1,0))</f>
        <v/>
      </c>
    </row>
    <row r="2565" customFormat="false" ht="15" hidden="false" customHeight="false" outlineLevel="0" collapsed="false">
      <c r="A2565" s="11"/>
      <c r="B2565" s="11"/>
      <c r="C2565" s="11"/>
      <c r="D2565" s="10" t="str">
        <f aca="false">IF(A2565="","",DATE(YEAR(_xlfn.MINIFS($B:$B,$A:$A,A2565)),MONTH(_xlfn.MINIFS($B:$B,$A:$A,A2565)),1))</f>
        <v/>
      </c>
      <c r="E2565" s="10" t="str">
        <f aca="false">IF(A2565="","",DATE(YEAR(B2565),MONTH(B2565),1))</f>
        <v/>
      </c>
      <c r="F2565" s="4" t="str">
        <f aca="false">IF(A2565="","",(YEAR(E2565)-YEAR(D2565))*12+MONTH(E2565)-MONTH(D2565))</f>
        <v/>
      </c>
      <c r="G2565" s="4" t="str">
        <f aca="false">IF(A2565="","",IF(COUNTIFS($A$2:A2565,A2565,$F$2:F2565,F2565)=1,1,0))</f>
        <v/>
      </c>
    </row>
    <row r="2566" customFormat="false" ht="15" hidden="false" customHeight="false" outlineLevel="0" collapsed="false">
      <c r="A2566" s="11"/>
      <c r="B2566" s="11"/>
      <c r="C2566" s="11"/>
      <c r="D2566" s="10" t="str">
        <f aca="false">IF(A2566="","",DATE(YEAR(_xlfn.MINIFS($B:$B,$A:$A,A2566)),MONTH(_xlfn.MINIFS($B:$B,$A:$A,A2566)),1))</f>
        <v/>
      </c>
      <c r="E2566" s="10" t="str">
        <f aca="false">IF(A2566="","",DATE(YEAR(B2566),MONTH(B2566),1))</f>
        <v/>
      </c>
      <c r="F2566" s="4" t="str">
        <f aca="false">IF(A2566="","",(YEAR(E2566)-YEAR(D2566))*12+MONTH(E2566)-MONTH(D2566))</f>
        <v/>
      </c>
      <c r="G2566" s="4" t="str">
        <f aca="false">IF(A2566="","",IF(COUNTIFS($A$2:A2566,A2566,$F$2:F2566,F2566)=1,1,0))</f>
        <v/>
      </c>
    </row>
    <row r="2567" customFormat="false" ht="15" hidden="false" customHeight="false" outlineLevel="0" collapsed="false">
      <c r="A2567" s="11"/>
      <c r="B2567" s="11"/>
      <c r="C2567" s="11"/>
      <c r="D2567" s="10" t="str">
        <f aca="false">IF(A2567="","",DATE(YEAR(_xlfn.MINIFS($B:$B,$A:$A,A2567)),MONTH(_xlfn.MINIFS($B:$B,$A:$A,A2567)),1))</f>
        <v/>
      </c>
      <c r="E2567" s="10" t="str">
        <f aca="false">IF(A2567="","",DATE(YEAR(B2567),MONTH(B2567),1))</f>
        <v/>
      </c>
      <c r="F2567" s="4" t="str">
        <f aca="false">IF(A2567="","",(YEAR(E2567)-YEAR(D2567))*12+MONTH(E2567)-MONTH(D2567))</f>
        <v/>
      </c>
      <c r="G2567" s="4" t="str">
        <f aca="false">IF(A2567="","",IF(COUNTIFS($A$2:A2567,A2567,$F$2:F2567,F2567)=1,1,0))</f>
        <v/>
      </c>
    </row>
    <row r="2568" customFormat="false" ht="15" hidden="false" customHeight="false" outlineLevel="0" collapsed="false">
      <c r="A2568" s="11"/>
      <c r="B2568" s="11"/>
      <c r="C2568" s="11"/>
      <c r="D2568" s="10" t="str">
        <f aca="false">IF(A2568="","",DATE(YEAR(_xlfn.MINIFS($B:$B,$A:$A,A2568)),MONTH(_xlfn.MINIFS($B:$B,$A:$A,A2568)),1))</f>
        <v/>
      </c>
      <c r="E2568" s="10" t="str">
        <f aca="false">IF(A2568="","",DATE(YEAR(B2568),MONTH(B2568),1))</f>
        <v/>
      </c>
      <c r="F2568" s="4" t="str">
        <f aca="false">IF(A2568="","",(YEAR(E2568)-YEAR(D2568))*12+MONTH(E2568)-MONTH(D2568))</f>
        <v/>
      </c>
      <c r="G2568" s="4" t="str">
        <f aca="false">IF(A2568="","",IF(COUNTIFS($A$2:A2568,A2568,$F$2:F2568,F2568)=1,1,0))</f>
        <v/>
      </c>
    </row>
    <row r="2569" customFormat="false" ht="15" hidden="false" customHeight="false" outlineLevel="0" collapsed="false">
      <c r="A2569" s="11"/>
      <c r="B2569" s="11"/>
      <c r="C2569" s="11"/>
      <c r="D2569" s="10" t="str">
        <f aca="false">IF(A2569="","",DATE(YEAR(_xlfn.MINIFS($B:$B,$A:$A,A2569)),MONTH(_xlfn.MINIFS($B:$B,$A:$A,A2569)),1))</f>
        <v/>
      </c>
      <c r="E2569" s="10" t="str">
        <f aca="false">IF(A2569="","",DATE(YEAR(B2569),MONTH(B2569),1))</f>
        <v/>
      </c>
      <c r="F2569" s="4" t="str">
        <f aca="false">IF(A2569="","",(YEAR(E2569)-YEAR(D2569))*12+MONTH(E2569)-MONTH(D2569))</f>
        <v/>
      </c>
      <c r="G2569" s="4" t="str">
        <f aca="false">IF(A2569="","",IF(COUNTIFS($A$2:A2569,A2569,$F$2:F2569,F2569)=1,1,0))</f>
        <v/>
      </c>
    </row>
    <row r="2570" customFormat="false" ht="15" hidden="false" customHeight="false" outlineLevel="0" collapsed="false">
      <c r="A2570" s="11"/>
      <c r="B2570" s="11"/>
      <c r="C2570" s="11"/>
      <c r="D2570" s="10" t="str">
        <f aca="false">IF(A2570="","",DATE(YEAR(_xlfn.MINIFS($B:$B,$A:$A,A2570)),MONTH(_xlfn.MINIFS($B:$B,$A:$A,A2570)),1))</f>
        <v/>
      </c>
      <c r="E2570" s="10" t="str">
        <f aca="false">IF(A2570="","",DATE(YEAR(B2570),MONTH(B2570),1))</f>
        <v/>
      </c>
      <c r="F2570" s="4" t="str">
        <f aca="false">IF(A2570="","",(YEAR(E2570)-YEAR(D2570))*12+MONTH(E2570)-MONTH(D2570))</f>
        <v/>
      </c>
      <c r="G2570" s="4" t="str">
        <f aca="false">IF(A2570="","",IF(COUNTIFS($A$2:A2570,A2570,$F$2:F2570,F2570)=1,1,0))</f>
        <v/>
      </c>
    </row>
    <row r="2571" customFormat="false" ht="15" hidden="false" customHeight="false" outlineLevel="0" collapsed="false">
      <c r="A2571" s="11"/>
      <c r="B2571" s="11"/>
      <c r="C2571" s="11"/>
      <c r="D2571" s="10" t="str">
        <f aca="false">IF(A2571="","",DATE(YEAR(_xlfn.MINIFS($B:$B,$A:$A,A2571)),MONTH(_xlfn.MINIFS($B:$B,$A:$A,A2571)),1))</f>
        <v/>
      </c>
      <c r="E2571" s="10" t="str">
        <f aca="false">IF(A2571="","",DATE(YEAR(B2571),MONTH(B2571),1))</f>
        <v/>
      </c>
      <c r="F2571" s="4" t="str">
        <f aca="false">IF(A2571="","",(YEAR(E2571)-YEAR(D2571))*12+MONTH(E2571)-MONTH(D2571))</f>
        <v/>
      </c>
      <c r="G2571" s="4" t="str">
        <f aca="false">IF(A2571="","",IF(COUNTIFS($A$2:A2571,A2571,$F$2:F2571,F2571)=1,1,0))</f>
        <v/>
      </c>
    </row>
    <row r="2572" customFormat="false" ht="15" hidden="false" customHeight="false" outlineLevel="0" collapsed="false">
      <c r="A2572" s="11"/>
      <c r="B2572" s="11"/>
      <c r="C2572" s="11"/>
      <c r="D2572" s="10" t="str">
        <f aca="false">IF(A2572="","",DATE(YEAR(_xlfn.MINIFS($B:$B,$A:$A,A2572)),MONTH(_xlfn.MINIFS($B:$B,$A:$A,A2572)),1))</f>
        <v/>
      </c>
      <c r="E2572" s="10" t="str">
        <f aca="false">IF(A2572="","",DATE(YEAR(B2572),MONTH(B2572),1))</f>
        <v/>
      </c>
      <c r="F2572" s="4" t="str">
        <f aca="false">IF(A2572="","",(YEAR(E2572)-YEAR(D2572))*12+MONTH(E2572)-MONTH(D2572))</f>
        <v/>
      </c>
      <c r="G2572" s="4" t="str">
        <f aca="false">IF(A2572="","",IF(COUNTIFS($A$2:A2572,A2572,$F$2:F2572,F2572)=1,1,0))</f>
        <v/>
      </c>
    </row>
    <row r="2573" customFormat="false" ht="15" hidden="false" customHeight="false" outlineLevel="0" collapsed="false">
      <c r="A2573" s="11"/>
      <c r="B2573" s="11"/>
      <c r="C2573" s="11"/>
      <c r="D2573" s="10" t="str">
        <f aca="false">IF(A2573="","",DATE(YEAR(_xlfn.MINIFS($B:$B,$A:$A,A2573)),MONTH(_xlfn.MINIFS($B:$B,$A:$A,A2573)),1))</f>
        <v/>
      </c>
      <c r="E2573" s="10" t="str">
        <f aca="false">IF(A2573="","",DATE(YEAR(B2573),MONTH(B2573),1))</f>
        <v/>
      </c>
      <c r="F2573" s="4" t="str">
        <f aca="false">IF(A2573="","",(YEAR(E2573)-YEAR(D2573))*12+MONTH(E2573)-MONTH(D2573))</f>
        <v/>
      </c>
      <c r="G2573" s="4" t="str">
        <f aca="false">IF(A2573="","",IF(COUNTIFS($A$2:A2573,A2573,$F$2:F2573,F2573)=1,1,0))</f>
        <v/>
      </c>
    </row>
    <row r="2574" customFormat="false" ht="15" hidden="false" customHeight="false" outlineLevel="0" collapsed="false">
      <c r="A2574" s="11"/>
      <c r="B2574" s="11"/>
      <c r="C2574" s="11"/>
      <c r="D2574" s="10" t="str">
        <f aca="false">IF(A2574="","",DATE(YEAR(_xlfn.MINIFS($B:$B,$A:$A,A2574)),MONTH(_xlfn.MINIFS($B:$B,$A:$A,A2574)),1))</f>
        <v/>
      </c>
      <c r="E2574" s="10" t="str">
        <f aca="false">IF(A2574="","",DATE(YEAR(B2574),MONTH(B2574),1))</f>
        <v/>
      </c>
      <c r="F2574" s="4" t="str">
        <f aca="false">IF(A2574="","",(YEAR(E2574)-YEAR(D2574))*12+MONTH(E2574)-MONTH(D2574))</f>
        <v/>
      </c>
      <c r="G2574" s="4" t="str">
        <f aca="false">IF(A2574="","",IF(COUNTIFS($A$2:A2574,A2574,$F$2:F2574,F2574)=1,1,0))</f>
        <v/>
      </c>
    </row>
    <row r="2575" customFormat="false" ht="15" hidden="false" customHeight="false" outlineLevel="0" collapsed="false">
      <c r="A2575" s="11"/>
      <c r="B2575" s="11"/>
      <c r="C2575" s="11"/>
      <c r="D2575" s="10" t="str">
        <f aca="false">IF(A2575="","",DATE(YEAR(_xlfn.MINIFS($B:$B,$A:$A,A2575)),MONTH(_xlfn.MINIFS($B:$B,$A:$A,A2575)),1))</f>
        <v/>
      </c>
      <c r="E2575" s="10" t="str">
        <f aca="false">IF(A2575="","",DATE(YEAR(B2575),MONTH(B2575),1))</f>
        <v/>
      </c>
      <c r="F2575" s="4" t="str">
        <f aca="false">IF(A2575="","",(YEAR(E2575)-YEAR(D2575))*12+MONTH(E2575)-MONTH(D2575))</f>
        <v/>
      </c>
      <c r="G2575" s="4" t="str">
        <f aca="false">IF(A2575="","",IF(COUNTIFS($A$2:A2575,A2575,$F$2:F2575,F2575)=1,1,0))</f>
        <v/>
      </c>
    </row>
    <row r="2576" customFormat="false" ht="15" hidden="false" customHeight="false" outlineLevel="0" collapsed="false">
      <c r="A2576" s="11"/>
      <c r="B2576" s="11"/>
      <c r="C2576" s="11"/>
      <c r="D2576" s="10" t="str">
        <f aca="false">IF(A2576="","",DATE(YEAR(_xlfn.MINIFS($B:$B,$A:$A,A2576)),MONTH(_xlfn.MINIFS($B:$B,$A:$A,A2576)),1))</f>
        <v/>
      </c>
      <c r="E2576" s="10" t="str">
        <f aca="false">IF(A2576="","",DATE(YEAR(B2576),MONTH(B2576),1))</f>
        <v/>
      </c>
      <c r="F2576" s="4" t="str">
        <f aca="false">IF(A2576="","",(YEAR(E2576)-YEAR(D2576))*12+MONTH(E2576)-MONTH(D2576))</f>
        <v/>
      </c>
      <c r="G2576" s="4" t="str">
        <f aca="false">IF(A2576="","",IF(COUNTIFS($A$2:A2576,A2576,$F$2:F2576,F2576)=1,1,0))</f>
        <v/>
      </c>
    </row>
    <row r="2577" customFormat="false" ht="15" hidden="false" customHeight="false" outlineLevel="0" collapsed="false">
      <c r="A2577" s="11"/>
      <c r="B2577" s="11"/>
      <c r="C2577" s="11"/>
      <c r="D2577" s="10" t="str">
        <f aca="false">IF(A2577="","",DATE(YEAR(_xlfn.MINIFS($B:$B,$A:$A,A2577)),MONTH(_xlfn.MINIFS($B:$B,$A:$A,A2577)),1))</f>
        <v/>
      </c>
      <c r="E2577" s="10" t="str">
        <f aca="false">IF(A2577="","",DATE(YEAR(B2577),MONTH(B2577),1))</f>
        <v/>
      </c>
      <c r="F2577" s="4" t="str">
        <f aca="false">IF(A2577="","",(YEAR(E2577)-YEAR(D2577))*12+MONTH(E2577)-MONTH(D2577))</f>
        <v/>
      </c>
      <c r="G2577" s="4" t="str">
        <f aca="false">IF(A2577="","",IF(COUNTIFS($A$2:A2577,A2577,$F$2:F2577,F2577)=1,1,0))</f>
        <v/>
      </c>
    </row>
    <row r="2578" customFormat="false" ht="15" hidden="false" customHeight="false" outlineLevel="0" collapsed="false">
      <c r="A2578" s="11"/>
      <c r="B2578" s="11"/>
      <c r="C2578" s="11"/>
      <c r="D2578" s="10" t="str">
        <f aca="false">IF(A2578="","",DATE(YEAR(_xlfn.MINIFS($B:$B,$A:$A,A2578)),MONTH(_xlfn.MINIFS($B:$B,$A:$A,A2578)),1))</f>
        <v/>
      </c>
      <c r="E2578" s="10" t="str">
        <f aca="false">IF(A2578="","",DATE(YEAR(B2578),MONTH(B2578),1))</f>
        <v/>
      </c>
      <c r="F2578" s="4" t="str">
        <f aca="false">IF(A2578="","",(YEAR(E2578)-YEAR(D2578))*12+MONTH(E2578)-MONTH(D2578))</f>
        <v/>
      </c>
      <c r="G2578" s="4" t="str">
        <f aca="false">IF(A2578="","",IF(COUNTIFS($A$2:A2578,A2578,$F$2:F2578,F2578)=1,1,0))</f>
        <v/>
      </c>
    </row>
    <row r="2579" customFormat="false" ht="15" hidden="false" customHeight="false" outlineLevel="0" collapsed="false">
      <c r="A2579" s="11"/>
      <c r="B2579" s="11"/>
      <c r="C2579" s="11"/>
      <c r="D2579" s="10" t="str">
        <f aca="false">IF(A2579="","",DATE(YEAR(_xlfn.MINIFS($B:$B,$A:$A,A2579)),MONTH(_xlfn.MINIFS($B:$B,$A:$A,A2579)),1))</f>
        <v/>
      </c>
      <c r="E2579" s="10" t="str">
        <f aca="false">IF(A2579="","",DATE(YEAR(B2579),MONTH(B2579),1))</f>
        <v/>
      </c>
      <c r="F2579" s="4" t="str">
        <f aca="false">IF(A2579="","",(YEAR(E2579)-YEAR(D2579))*12+MONTH(E2579)-MONTH(D2579))</f>
        <v/>
      </c>
      <c r="G2579" s="4" t="str">
        <f aca="false">IF(A2579="","",IF(COUNTIFS($A$2:A2579,A2579,$F$2:F2579,F2579)=1,1,0))</f>
        <v/>
      </c>
    </row>
    <row r="2580" customFormat="false" ht="15" hidden="false" customHeight="false" outlineLevel="0" collapsed="false">
      <c r="A2580" s="11"/>
      <c r="B2580" s="11"/>
      <c r="C2580" s="11"/>
      <c r="D2580" s="10" t="str">
        <f aca="false">IF(A2580="","",DATE(YEAR(_xlfn.MINIFS($B:$B,$A:$A,A2580)),MONTH(_xlfn.MINIFS($B:$B,$A:$A,A2580)),1))</f>
        <v/>
      </c>
      <c r="E2580" s="10" t="str">
        <f aca="false">IF(A2580="","",DATE(YEAR(B2580),MONTH(B2580),1))</f>
        <v/>
      </c>
      <c r="F2580" s="4" t="str">
        <f aca="false">IF(A2580="","",(YEAR(E2580)-YEAR(D2580))*12+MONTH(E2580)-MONTH(D2580))</f>
        <v/>
      </c>
      <c r="G2580" s="4" t="str">
        <f aca="false">IF(A2580="","",IF(COUNTIFS($A$2:A2580,A2580,$F$2:F2580,F2580)=1,1,0))</f>
        <v/>
      </c>
    </row>
    <row r="2581" customFormat="false" ht="15" hidden="false" customHeight="false" outlineLevel="0" collapsed="false">
      <c r="A2581" s="11"/>
      <c r="B2581" s="11"/>
      <c r="C2581" s="11"/>
      <c r="D2581" s="10" t="str">
        <f aca="false">IF(A2581="","",DATE(YEAR(_xlfn.MINIFS($B:$B,$A:$A,A2581)),MONTH(_xlfn.MINIFS($B:$B,$A:$A,A2581)),1))</f>
        <v/>
      </c>
      <c r="E2581" s="10" t="str">
        <f aca="false">IF(A2581="","",DATE(YEAR(B2581),MONTH(B2581),1))</f>
        <v/>
      </c>
      <c r="F2581" s="4" t="str">
        <f aca="false">IF(A2581="","",(YEAR(E2581)-YEAR(D2581))*12+MONTH(E2581)-MONTH(D2581))</f>
        <v/>
      </c>
      <c r="G2581" s="4" t="str">
        <f aca="false">IF(A2581="","",IF(COUNTIFS($A$2:A2581,A2581,$F$2:F2581,F2581)=1,1,0))</f>
        <v/>
      </c>
    </row>
    <row r="2582" customFormat="false" ht="15" hidden="false" customHeight="false" outlineLevel="0" collapsed="false">
      <c r="A2582" s="11"/>
      <c r="B2582" s="11"/>
      <c r="C2582" s="11"/>
      <c r="D2582" s="10" t="str">
        <f aca="false">IF(A2582="","",DATE(YEAR(_xlfn.MINIFS($B:$B,$A:$A,A2582)),MONTH(_xlfn.MINIFS($B:$B,$A:$A,A2582)),1))</f>
        <v/>
      </c>
      <c r="E2582" s="10" t="str">
        <f aca="false">IF(A2582="","",DATE(YEAR(B2582),MONTH(B2582),1))</f>
        <v/>
      </c>
      <c r="F2582" s="4" t="str">
        <f aca="false">IF(A2582="","",(YEAR(E2582)-YEAR(D2582))*12+MONTH(E2582)-MONTH(D2582))</f>
        <v/>
      </c>
      <c r="G2582" s="4" t="str">
        <f aca="false">IF(A2582="","",IF(COUNTIFS($A$2:A2582,A2582,$F$2:F2582,F2582)=1,1,0))</f>
        <v/>
      </c>
    </row>
    <row r="2583" customFormat="false" ht="15" hidden="false" customHeight="false" outlineLevel="0" collapsed="false">
      <c r="A2583" s="11"/>
      <c r="B2583" s="11"/>
      <c r="C2583" s="11"/>
      <c r="D2583" s="10" t="str">
        <f aca="false">IF(A2583="","",DATE(YEAR(_xlfn.MINIFS($B:$B,$A:$A,A2583)),MONTH(_xlfn.MINIFS($B:$B,$A:$A,A2583)),1))</f>
        <v/>
      </c>
      <c r="E2583" s="10" t="str">
        <f aca="false">IF(A2583="","",DATE(YEAR(B2583),MONTH(B2583),1))</f>
        <v/>
      </c>
      <c r="F2583" s="4" t="str">
        <f aca="false">IF(A2583="","",(YEAR(E2583)-YEAR(D2583))*12+MONTH(E2583)-MONTH(D2583))</f>
        <v/>
      </c>
      <c r="G2583" s="4" t="str">
        <f aca="false">IF(A2583="","",IF(COUNTIFS($A$2:A2583,A2583,$F$2:F2583,F2583)=1,1,0))</f>
        <v/>
      </c>
    </row>
    <row r="2584" customFormat="false" ht="15" hidden="false" customHeight="false" outlineLevel="0" collapsed="false">
      <c r="A2584" s="11"/>
      <c r="B2584" s="11"/>
      <c r="C2584" s="11"/>
      <c r="D2584" s="10" t="str">
        <f aca="false">IF(A2584="","",DATE(YEAR(_xlfn.MINIFS($B:$B,$A:$A,A2584)),MONTH(_xlfn.MINIFS($B:$B,$A:$A,A2584)),1))</f>
        <v/>
      </c>
      <c r="E2584" s="10" t="str">
        <f aca="false">IF(A2584="","",DATE(YEAR(B2584),MONTH(B2584),1))</f>
        <v/>
      </c>
      <c r="F2584" s="4" t="str">
        <f aca="false">IF(A2584="","",(YEAR(E2584)-YEAR(D2584))*12+MONTH(E2584)-MONTH(D2584))</f>
        <v/>
      </c>
      <c r="G2584" s="4" t="str">
        <f aca="false">IF(A2584="","",IF(COUNTIFS($A$2:A2584,A2584,$F$2:F2584,F2584)=1,1,0))</f>
        <v/>
      </c>
    </row>
    <row r="2585" customFormat="false" ht="15" hidden="false" customHeight="false" outlineLevel="0" collapsed="false">
      <c r="A2585" s="11"/>
      <c r="B2585" s="11"/>
      <c r="C2585" s="11"/>
      <c r="D2585" s="10" t="str">
        <f aca="false">IF(A2585="","",DATE(YEAR(_xlfn.MINIFS($B:$B,$A:$A,A2585)),MONTH(_xlfn.MINIFS($B:$B,$A:$A,A2585)),1))</f>
        <v/>
      </c>
      <c r="E2585" s="10" t="str">
        <f aca="false">IF(A2585="","",DATE(YEAR(B2585),MONTH(B2585),1))</f>
        <v/>
      </c>
      <c r="F2585" s="4" t="str">
        <f aca="false">IF(A2585="","",(YEAR(E2585)-YEAR(D2585))*12+MONTH(E2585)-MONTH(D2585))</f>
        <v/>
      </c>
      <c r="G2585" s="4" t="str">
        <f aca="false">IF(A2585="","",IF(COUNTIFS($A$2:A2585,A2585,$F$2:F2585,F2585)=1,1,0))</f>
        <v/>
      </c>
    </row>
    <row r="2586" customFormat="false" ht="15" hidden="false" customHeight="false" outlineLevel="0" collapsed="false">
      <c r="A2586" s="11"/>
      <c r="B2586" s="11"/>
      <c r="C2586" s="11"/>
      <c r="D2586" s="10" t="str">
        <f aca="false">IF(A2586="","",DATE(YEAR(_xlfn.MINIFS($B:$B,$A:$A,A2586)),MONTH(_xlfn.MINIFS($B:$B,$A:$A,A2586)),1))</f>
        <v/>
      </c>
      <c r="E2586" s="10" t="str">
        <f aca="false">IF(A2586="","",DATE(YEAR(B2586),MONTH(B2586),1))</f>
        <v/>
      </c>
      <c r="F2586" s="4" t="str">
        <f aca="false">IF(A2586="","",(YEAR(E2586)-YEAR(D2586))*12+MONTH(E2586)-MONTH(D2586))</f>
        <v/>
      </c>
      <c r="G2586" s="4" t="str">
        <f aca="false">IF(A2586="","",IF(COUNTIFS($A$2:A2586,A2586,$F$2:F2586,F2586)=1,1,0))</f>
        <v/>
      </c>
    </row>
    <row r="2587" customFormat="false" ht="15" hidden="false" customHeight="false" outlineLevel="0" collapsed="false">
      <c r="A2587" s="11"/>
      <c r="B2587" s="11"/>
      <c r="C2587" s="11"/>
      <c r="D2587" s="10" t="str">
        <f aca="false">IF(A2587="","",DATE(YEAR(_xlfn.MINIFS($B:$B,$A:$A,A2587)),MONTH(_xlfn.MINIFS($B:$B,$A:$A,A2587)),1))</f>
        <v/>
      </c>
      <c r="E2587" s="10" t="str">
        <f aca="false">IF(A2587="","",DATE(YEAR(B2587),MONTH(B2587),1))</f>
        <v/>
      </c>
      <c r="F2587" s="4" t="str">
        <f aca="false">IF(A2587="","",(YEAR(E2587)-YEAR(D2587))*12+MONTH(E2587)-MONTH(D2587))</f>
        <v/>
      </c>
      <c r="G2587" s="4" t="str">
        <f aca="false">IF(A2587="","",IF(COUNTIFS($A$2:A2587,A2587,$F$2:F2587,F2587)=1,1,0))</f>
        <v/>
      </c>
    </row>
    <row r="2588" customFormat="false" ht="15" hidden="false" customHeight="false" outlineLevel="0" collapsed="false">
      <c r="A2588" s="11"/>
      <c r="B2588" s="11"/>
      <c r="C2588" s="11"/>
      <c r="D2588" s="10" t="str">
        <f aca="false">IF(A2588="","",DATE(YEAR(_xlfn.MINIFS($B:$B,$A:$A,A2588)),MONTH(_xlfn.MINIFS($B:$B,$A:$A,A2588)),1))</f>
        <v/>
      </c>
      <c r="E2588" s="10" t="str">
        <f aca="false">IF(A2588="","",DATE(YEAR(B2588),MONTH(B2588),1))</f>
        <v/>
      </c>
      <c r="F2588" s="4" t="str">
        <f aca="false">IF(A2588="","",(YEAR(E2588)-YEAR(D2588))*12+MONTH(E2588)-MONTH(D2588))</f>
        <v/>
      </c>
      <c r="G2588" s="4" t="str">
        <f aca="false">IF(A2588="","",IF(COUNTIFS($A$2:A2588,A2588,$F$2:F2588,F2588)=1,1,0))</f>
        <v/>
      </c>
    </row>
    <row r="2589" customFormat="false" ht="15" hidden="false" customHeight="false" outlineLevel="0" collapsed="false">
      <c r="A2589" s="11"/>
      <c r="B2589" s="11"/>
      <c r="C2589" s="11"/>
      <c r="D2589" s="10" t="str">
        <f aca="false">IF(A2589="","",DATE(YEAR(_xlfn.MINIFS($B:$B,$A:$A,A2589)),MONTH(_xlfn.MINIFS($B:$B,$A:$A,A2589)),1))</f>
        <v/>
      </c>
      <c r="E2589" s="10" t="str">
        <f aca="false">IF(A2589="","",DATE(YEAR(B2589),MONTH(B2589),1))</f>
        <v/>
      </c>
      <c r="F2589" s="4" t="str">
        <f aca="false">IF(A2589="","",(YEAR(E2589)-YEAR(D2589))*12+MONTH(E2589)-MONTH(D2589))</f>
        <v/>
      </c>
      <c r="G2589" s="4" t="str">
        <f aca="false">IF(A2589="","",IF(COUNTIFS($A$2:A2589,A2589,$F$2:F2589,F2589)=1,1,0))</f>
        <v/>
      </c>
    </row>
    <row r="2590" customFormat="false" ht="15" hidden="false" customHeight="false" outlineLevel="0" collapsed="false">
      <c r="A2590" s="11"/>
      <c r="B2590" s="11"/>
      <c r="C2590" s="11"/>
      <c r="D2590" s="10" t="str">
        <f aca="false">IF(A2590="","",DATE(YEAR(_xlfn.MINIFS($B:$B,$A:$A,A2590)),MONTH(_xlfn.MINIFS($B:$B,$A:$A,A2590)),1))</f>
        <v/>
      </c>
      <c r="E2590" s="10" t="str">
        <f aca="false">IF(A2590="","",DATE(YEAR(B2590),MONTH(B2590),1))</f>
        <v/>
      </c>
      <c r="F2590" s="4" t="str">
        <f aca="false">IF(A2590="","",(YEAR(E2590)-YEAR(D2590))*12+MONTH(E2590)-MONTH(D2590))</f>
        <v/>
      </c>
      <c r="G2590" s="4" t="str">
        <f aca="false">IF(A2590="","",IF(COUNTIFS($A$2:A2590,A2590,$F$2:F2590,F2590)=1,1,0))</f>
        <v/>
      </c>
    </row>
    <row r="2591" customFormat="false" ht="15" hidden="false" customHeight="false" outlineLevel="0" collapsed="false">
      <c r="A2591" s="11"/>
      <c r="B2591" s="11"/>
      <c r="C2591" s="11"/>
      <c r="D2591" s="10" t="str">
        <f aca="false">IF(A2591="","",DATE(YEAR(_xlfn.MINIFS($B:$B,$A:$A,A2591)),MONTH(_xlfn.MINIFS($B:$B,$A:$A,A2591)),1))</f>
        <v/>
      </c>
      <c r="E2591" s="10" t="str">
        <f aca="false">IF(A2591="","",DATE(YEAR(B2591),MONTH(B2591),1))</f>
        <v/>
      </c>
      <c r="F2591" s="4" t="str">
        <f aca="false">IF(A2591="","",(YEAR(E2591)-YEAR(D2591))*12+MONTH(E2591)-MONTH(D2591))</f>
        <v/>
      </c>
      <c r="G2591" s="4" t="str">
        <f aca="false">IF(A2591="","",IF(COUNTIFS($A$2:A2591,A2591,$F$2:F2591,F2591)=1,1,0))</f>
        <v/>
      </c>
    </row>
    <row r="2592" customFormat="false" ht="15" hidden="false" customHeight="false" outlineLevel="0" collapsed="false">
      <c r="A2592" s="11"/>
      <c r="B2592" s="11"/>
      <c r="C2592" s="11"/>
      <c r="D2592" s="10" t="str">
        <f aca="false">IF(A2592="","",DATE(YEAR(_xlfn.MINIFS($B:$B,$A:$A,A2592)),MONTH(_xlfn.MINIFS($B:$B,$A:$A,A2592)),1))</f>
        <v/>
      </c>
      <c r="E2592" s="10" t="str">
        <f aca="false">IF(A2592="","",DATE(YEAR(B2592),MONTH(B2592),1))</f>
        <v/>
      </c>
      <c r="F2592" s="4" t="str">
        <f aca="false">IF(A2592="","",(YEAR(E2592)-YEAR(D2592))*12+MONTH(E2592)-MONTH(D2592))</f>
        <v/>
      </c>
      <c r="G2592" s="4" t="str">
        <f aca="false">IF(A2592="","",IF(COUNTIFS($A$2:A2592,A2592,$F$2:F2592,F2592)=1,1,0))</f>
        <v/>
      </c>
    </row>
    <row r="2593" customFormat="false" ht="15" hidden="false" customHeight="false" outlineLevel="0" collapsed="false">
      <c r="A2593" s="11"/>
      <c r="B2593" s="11"/>
      <c r="C2593" s="11"/>
      <c r="D2593" s="10" t="str">
        <f aca="false">IF(A2593="","",DATE(YEAR(_xlfn.MINIFS($B:$B,$A:$A,A2593)),MONTH(_xlfn.MINIFS($B:$B,$A:$A,A2593)),1))</f>
        <v/>
      </c>
      <c r="E2593" s="10" t="str">
        <f aca="false">IF(A2593="","",DATE(YEAR(B2593),MONTH(B2593),1))</f>
        <v/>
      </c>
      <c r="F2593" s="4" t="str">
        <f aca="false">IF(A2593="","",(YEAR(E2593)-YEAR(D2593))*12+MONTH(E2593)-MONTH(D2593))</f>
        <v/>
      </c>
      <c r="G2593" s="4" t="str">
        <f aca="false">IF(A2593="","",IF(COUNTIFS($A$2:A2593,A2593,$F$2:F2593,F2593)=1,1,0))</f>
        <v/>
      </c>
    </row>
    <row r="2594" customFormat="false" ht="15" hidden="false" customHeight="false" outlineLevel="0" collapsed="false">
      <c r="A2594" s="11"/>
      <c r="B2594" s="11"/>
      <c r="C2594" s="11"/>
      <c r="D2594" s="10" t="str">
        <f aca="false">IF(A2594="","",DATE(YEAR(_xlfn.MINIFS($B:$B,$A:$A,A2594)),MONTH(_xlfn.MINIFS($B:$B,$A:$A,A2594)),1))</f>
        <v/>
      </c>
      <c r="E2594" s="10" t="str">
        <f aca="false">IF(A2594="","",DATE(YEAR(B2594),MONTH(B2594),1))</f>
        <v/>
      </c>
      <c r="F2594" s="4" t="str">
        <f aca="false">IF(A2594="","",(YEAR(E2594)-YEAR(D2594))*12+MONTH(E2594)-MONTH(D2594))</f>
        <v/>
      </c>
      <c r="G2594" s="4" t="str">
        <f aca="false">IF(A2594="","",IF(COUNTIFS($A$2:A2594,A2594,$F$2:F2594,F2594)=1,1,0))</f>
        <v/>
      </c>
    </row>
    <row r="2595" customFormat="false" ht="15" hidden="false" customHeight="false" outlineLevel="0" collapsed="false">
      <c r="A2595" s="11"/>
      <c r="B2595" s="11"/>
      <c r="C2595" s="11"/>
      <c r="D2595" s="10" t="str">
        <f aca="false">IF(A2595="","",DATE(YEAR(_xlfn.MINIFS($B:$B,$A:$A,A2595)),MONTH(_xlfn.MINIFS($B:$B,$A:$A,A2595)),1))</f>
        <v/>
      </c>
      <c r="E2595" s="10" t="str">
        <f aca="false">IF(A2595="","",DATE(YEAR(B2595),MONTH(B2595),1))</f>
        <v/>
      </c>
      <c r="F2595" s="4" t="str">
        <f aca="false">IF(A2595="","",(YEAR(E2595)-YEAR(D2595))*12+MONTH(E2595)-MONTH(D2595))</f>
        <v/>
      </c>
      <c r="G2595" s="4" t="str">
        <f aca="false">IF(A2595="","",IF(COUNTIFS($A$2:A2595,A2595,$F$2:F2595,F2595)=1,1,0))</f>
        <v/>
      </c>
    </row>
    <row r="2596" customFormat="false" ht="15" hidden="false" customHeight="false" outlineLevel="0" collapsed="false">
      <c r="A2596" s="11"/>
      <c r="B2596" s="11"/>
      <c r="C2596" s="11"/>
      <c r="D2596" s="10" t="str">
        <f aca="false">IF(A2596="","",DATE(YEAR(_xlfn.MINIFS($B:$B,$A:$A,A2596)),MONTH(_xlfn.MINIFS($B:$B,$A:$A,A2596)),1))</f>
        <v/>
      </c>
      <c r="E2596" s="10" t="str">
        <f aca="false">IF(A2596="","",DATE(YEAR(B2596),MONTH(B2596),1))</f>
        <v/>
      </c>
      <c r="F2596" s="4" t="str">
        <f aca="false">IF(A2596="","",(YEAR(E2596)-YEAR(D2596))*12+MONTH(E2596)-MONTH(D2596))</f>
        <v/>
      </c>
      <c r="G2596" s="4" t="str">
        <f aca="false">IF(A2596="","",IF(COUNTIFS($A$2:A2596,A2596,$F$2:F2596,F2596)=1,1,0))</f>
        <v/>
      </c>
    </row>
    <row r="2597" customFormat="false" ht="15" hidden="false" customHeight="false" outlineLevel="0" collapsed="false">
      <c r="A2597" s="11"/>
      <c r="B2597" s="11"/>
      <c r="C2597" s="11"/>
      <c r="D2597" s="10" t="str">
        <f aca="false">IF(A2597="","",DATE(YEAR(_xlfn.MINIFS($B:$B,$A:$A,A2597)),MONTH(_xlfn.MINIFS($B:$B,$A:$A,A2597)),1))</f>
        <v/>
      </c>
      <c r="E2597" s="10" t="str">
        <f aca="false">IF(A2597="","",DATE(YEAR(B2597),MONTH(B2597),1))</f>
        <v/>
      </c>
      <c r="F2597" s="4" t="str">
        <f aca="false">IF(A2597="","",(YEAR(E2597)-YEAR(D2597))*12+MONTH(E2597)-MONTH(D2597))</f>
        <v/>
      </c>
      <c r="G2597" s="4" t="str">
        <f aca="false">IF(A2597="","",IF(COUNTIFS($A$2:A2597,A2597,$F$2:F2597,F2597)=1,1,0))</f>
        <v/>
      </c>
    </row>
    <row r="2598" customFormat="false" ht="15" hidden="false" customHeight="false" outlineLevel="0" collapsed="false">
      <c r="A2598" s="11"/>
      <c r="B2598" s="11"/>
      <c r="C2598" s="11"/>
      <c r="D2598" s="10" t="str">
        <f aca="false">IF(A2598="","",DATE(YEAR(_xlfn.MINIFS($B:$B,$A:$A,A2598)),MONTH(_xlfn.MINIFS($B:$B,$A:$A,A2598)),1))</f>
        <v/>
      </c>
      <c r="E2598" s="10" t="str">
        <f aca="false">IF(A2598="","",DATE(YEAR(B2598),MONTH(B2598),1))</f>
        <v/>
      </c>
      <c r="F2598" s="4" t="str">
        <f aca="false">IF(A2598="","",(YEAR(E2598)-YEAR(D2598))*12+MONTH(E2598)-MONTH(D2598))</f>
        <v/>
      </c>
      <c r="G2598" s="4" t="str">
        <f aca="false">IF(A2598="","",IF(COUNTIFS($A$2:A2598,A2598,$F$2:F2598,F2598)=1,1,0))</f>
        <v/>
      </c>
    </row>
    <row r="2599" customFormat="false" ht="15" hidden="false" customHeight="false" outlineLevel="0" collapsed="false">
      <c r="A2599" s="11"/>
      <c r="B2599" s="11"/>
      <c r="C2599" s="11"/>
      <c r="D2599" s="10" t="str">
        <f aca="false">IF(A2599="","",DATE(YEAR(_xlfn.MINIFS($B:$B,$A:$A,A2599)),MONTH(_xlfn.MINIFS($B:$B,$A:$A,A2599)),1))</f>
        <v/>
      </c>
      <c r="E2599" s="10" t="str">
        <f aca="false">IF(A2599="","",DATE(YEAR(B2599),MONTH(B2599),1))</f>
        <v/>
      </c>
      <c r="F2599" s="4" t="str">
        <f aca="false">IF(A2599="","",(YEAR(E2599)-YEAR(D2599))*12+MONTH(E2599)-MONTH(D2599))</f>
        <v/>
      </c>
      <c r="G2599" s="4" t="str">
        <f aca="false">IF(A2599="","",IF(COUNTIFS($A$2:A2599,A2599,$F$2:F2599,F2599)=1,1,0))</f>
        <v/>
      </c>
    </row>
    <row r="2600" customFormat="false" ht="15" hidden="false" customHeight="false" outlineLevel="0" collapsed="false">
      <c r="A2600" s="11"/>
      <c r="B2600" s="11"/>
      <c r="C2600" s="11"/>
      <c r="D2600" s="10" t="str">
        <f aca="false">IF(A2600="","",DATE(YEAR(_xlfn.MINIFS($B:$B,$A:$A,A2600)),MONTH(_xlfn.MINIFS($B:$B,$A:$A,A2600)),1))</f>
        <v/>
      </c>
      <c r="E2600" s="10" t="str">
        <f aca="false">IF(A2600="","",DATE(YEAR(B2600),MONTH(B2600),1))</f>
        <v/>
      </c>
      <c r="F2600" s="4" t="str">
        <f aca="false">IF(A2600="","",(YEAR(E2600)-YEAR(D2600))*12+MONTH(E2600)-MONTH(D2600))</f>
        <v/>
      </c>
      <c r="G2600" s="4" t="str">
        <f aca="false">IF(A2600="","",IF(COUNTIFS($A$2:A2600,A2600,$F$2:F2600,F2600)=1,1,0))</f>
        <v/>
      </c>
    </row>
    <row r="2601" customFormat="false" ht="15" hidden="false" customHeight="false" outlineLevel="0" collapsed="false">
      <c r="A2601" s="11"/>
      <c r="B2601" s="11"/>
      <c r="C2601" s="11"/>
      <c r="D2601" s="10" t="str">
        <f aca="false">IF(A2601="","",DATE(YEAR(_xlfn.MINIFS($B:$B,$A:$A,A2601)),MONTH(_xlfn.MINIFS($B:$B,$A:$A,A2601)),1))</f>
        <v/>
      </c>
      <c r="E2601" s="10" t="str">
        <f aca="false">IF(A2601="","",DATE(YEAR(B2601),MONTH(B2601),1))</f>
        <v/>
      </c>
      <c r="F2601" s="4" t="str">
        <f aca="false">IF(A2601="","",(YEAR(E2601)-YEAR(D2601))*12+MONTH(E2601)-MONTH(D2601))</f>
        <v/>
      </c>
      <c r="G2601" s="4" t="str">
        <f aca="false">IF(A2601="","",IF(COUNTIFS($A$2:A2601,A2601,$F$2:F2601,F2601)=1,1,0))</f>
        <v/>
      </c>
    </row>
    <row r="2602" customFormat="false" ht="15" hidden="false" customHeight="false" outlineLevel="0" collapsed="false">
      <c r="A2602" s="11"/>
      <c r="B2602" s="11"/>
      <c r="C2602" s="11"/>
      <c r="D2602" s="10" t="str">
        <f aca="false">IF(A2602="","",DATE(YEAR(_xlfn.MINIFS($B:$B,$A:$A,A2602)),MONTH(_xlfn.MINIFS($B:$B,$A:$A,A2602)),1))</f>
        <v/>
      </c>
      <c r="E2602" s="10" t="str">
        <f aca="false">IF(A2602="","",DATE(YEAR(B2602),MONTH(B2602),1))</f>
        <v/>
      </c>
      <c r="F2602" s="4" t="str">
        <f aca="false">IF(A2602="","",(YEAR(E2602)-YEAR(D2602))*12+MONTH(E2602)-MONTH(D2602))</f>
        <v/>
      </c>
      <c r="G2602" s="4" t="str">
        <f aca="false">IF(A2602="","",IF(COUNTIFS($A$2:A2602,A2602,$F$2:F2602,F2602)=1,1,0))</f>
        <v/>
      </c>
    </row>
    <row r="2603" customFormat="false" ht="15" hidden="false" customHeight="false" outlineLevel="0" collapsed="false">
      <c r="A2603" s="11"/>
      <c r="B2603" s="11"/>
      <c r="C2603" s="11"/>
      <c r="D2603" s="10" t="str">
        <f aca="false">IF(A2603="","",DATE(YEAR(_xlfn.MINIFS($B:$B,$A:$A,A2603)),MONTH(_xlfn.MINIFS($B:$B,$A:$A,A2603)),1))</f>
        <v/>
      </c>
      <c r="E2603" s="10" t="str">
        <f aca="false">IF(A2603="","",DATE(YEAR(B2603),MONTH(B2603),1))</f>
        <v/>
      </c>
      <c r="F2603" s="4" t="str">
        <f aca="false">IF(A2603="","",(YEAR(E2603)-YEAR(D2603))*12+MONTH(E2603)-MONTH(D2603))</f>
        <v/>
      </c>
      <c r="G2603" s="4" t="str">
        <f aca="false">IF(A2603="","",IF(COUNTIFS($A$2:A2603,A2603,$F$2:F2603,F2603)=1,1,0))</f>
        <v/>
      </c>
    </row>
    <row r="2604" customFormat="false" ht="15" hidden="false" customHeight="false" outlineLevel="0" collapsed="false">
      <c r="A2604" s="11"/>
      <c r="B2604" s="11"/>
      <c r="C2604" s="11"/>
      <c r="D2604" s="10" t="str">
        <f aca="false">IF(A2604="","",DATE(YEAR(_xlfn.MINIFS($B:$B,$A:$A,A2604)),MONTH(_xlfn.MINIFS($B:$B,$A:$A,A2604)),1))</f>
        <v/>
      </c>
      <c r="E2604" s="10" t="str">
        <f aca="false">IF(A2604="","",DATE(YEAR(B2604),MONTH(B2604),1))</f>
        <v/>
      </c>
      <c r="F2604" s="4" t="str">
        <f aca="false">IF(A2604="","",(YEAR(E2604)-YEAR(D2604))*12+MONTH(E2604)-MONTH(D2604))</f>
        <v/>
      </c>
      <c r="G2604" s="4" t="str">
        <f aca="false">IF(A2604="","",IF(COUNTIFS($A$2:A2604,A2604,$F$2:F2604,F2604)=1,1,0))</f>
        <v/>
      </c>
    </row>
    <row r="2605" customFormat="false" ht="15" hidden="false" customHeight="false" outlineLevel="0" collapsed="false">
      <c r="A2605" s="11"/>
      <c r="B2605" s="11"/>
      <c r="C2605" s="11"/>
      <c r="D2605" s="10" t="str">
        <f aca="false">IF(A2605="","",DATE(YEAR(_xlfn.MINIFS($B:$B,$A:$A,A2605)),MONTH(_xlfn.MINIFS($B:$B,$A:$A,A2605)),1))</f>
        <v/>
      </c>
      <c r="E2605" s="10" t="str">
        <f aca="false">IF(A2605="","",DATE(YEAR(B2605),MONTH(B2605),1))</f>
        <v/>
      </c>
      <c r="F2605" s="4" t="str">
        <f aca="false">IF(A2605="","",(YEAR(E2605)-YEAR(D2605))*12+MONTH(E2605)-MONTH(D2605))</f>
        <v/>
      </c>
      <c r="G2605" s="4" t="str">
        <f aca="false">IF(A2605="","",IF(COUNTIFS($A$2:A2605,A2605,$F$2:F2605,F2605)=1,1,0))</f>
        <v/>
      </c>
    </row>
    <row r="2606" customFormat="false" ht="15" hidden="false" customHeight="false" outlineLevel="0" collapsed="false">
      <c r="A2606" s="11"/>
      <c r="B2606" s="11"/>
      <c r="C2606" s="11"/>
      <c r="D2606" s="10" t="str">
        <f aca="false">IF(A2606="","",DATE(YEAR(_xlfn.MINIFS($B:$B,$A:$A,A2606)),MONTH(_xlfn.MINIFS($B:$B,$A:$A,A2606)),1))</f>
        <v/>
      </c>
      <c r="E2606" s="10" t="str">
        <f aca="false">IF(A2606="","",DATE(YEAR(B2606),MONTH(B2606),1))</f>
        <v/>
      </c>
      <c r="F2606" s="4" t="str">
        <f aca="false">IF(A2606="","",(YEAR(E2606)-YEAR(D2606))*12+MONTH(E2606)-MONTH(D2606))</f>
        <v/>
      </c>
      <c r="G2606" s="4" t="str">
        <f aca="false">IF(A2606="","",IF(COUNTIFS($A$2:A2606,A2606,$F$2:F2606,F2606)=1,1,0))</f>
        <v/>
      </c>
    </row>
    <row r="2607" customFormat="false" ht="15" hidden="false" customHeight="false" outlineLevel="0" collapsed="false">
      <c r="A2607" s="11"/>
      <c r="B2607" s="11"/>
      <c r="C2607" s="11"/>
      <c r="D2607" s="10" t="str">
        <f aca="false">IF(A2607="","",DATE(YEAR(_xlfn.MINIFS($B:$B,$A:$A,A2607)),MONTH(_xlfn.MINIFS($B:$B,$A:$A,A2607)),1))</f>
        <v/>
      </c>
      <c r="E2607" s="10" t="str">
        <f aca="false">IF(A2607="","",DATE(YEAR(B2607),MONTH(B2607),1))</f>
        <v/>
      </c>
      <c r="F2607" s="4" t="str">
        <f aca="false">IF(A2607="","",(YEAR(E2607)-YEAR(D2607))*12+MONTH(E2607)-MONTH(D2607))</f>
        <v/>
      </c>
      <c r="G2607" s="4" t="str">
        <f aca="false">IF(A2607="","",IF(COUNTIFS($A$2:A2607,A2607,$F$2:F2607,F2607)=1,1,0))</f>
        <v/>
      </c>
    </row>
    <row r="2608" customFormat="false" ht="15" hidden="false" customHeight="false" outlineLevel="0" collapsed="false">
      <c r="A2608" s="11"/>
      <c r="B2608" s="11"/>
      <c r="C2608" s="11"/>
      <c r="D2608" s="10" t="str">
        <f aca="false">IF(A2608="","",DATE(YEAR(_xlfn.MINIFS($B:$B,$A:$A,A2608)),MONTH(_xlfn.MINIFS($B:$B,$A:$A,A2608)),1))</f>
        <v/>
      </c>
      <c r="E2608" s="10" t="str">
        <f aca="false">IF(A2608="","",DATE(YEAR(B2608),MONTH(B2608),1))</f>
        <v/>
      </c>
      <c r="F2608" s="4" t="str">
        <f aca="false">IF(A2608="","",(YEAR(E2608)-YEAR(D2608))*12+MONTH(E2608)-MONTH(D2608))</f>
        <v/>
      </c>
      <c r="G2608" s="4" t="str">
        <f aca="false">IF(A2608="","",IF(COUNTIFS($A$2:A2608,A2608,$F$2:F2608,F2608)=1,1,0))</f>
        <v/>
      </c>
    </row>
    <row r="2609" customFormat="false" ht="15" hidden="false" customHeight="false" outlineLevel="0" collapsed="false">
      <c r="A2609" s="11"/>
      <c r="B2609" s="11"/>
      <c r="C2609" s="11"/>
      <c r="D2609" s="10" t="str">
        <f aca="false">IF(A2609="","",DATE(YEAR(_xlfn.MINIFS($B:$B,$A:$A,A2609)),MONTH(_xlfn.MINIFS($B:$B,$A:$A,A2609)),1))</f>
        <v/>
      </c>
      <c r="E2609" s="10" t="str">
        <f aca="false">IF(A2609="","",DATE(YEAR(B2609),MONTH(B2609),1))</f>
        <v/>
      </c>
      <c r="F2609" s="4" t="str">
        <f aca="false">IF(A2609="","",(YEAR(E2609)-YEAR(D2609))*12+MONTH(E2609)-MONTH(D2609))</f>
        <v/>
      </c>
      <c r="G2609" s="4" t="str">
        <f aca="false">IF(A2609="","",IF(COUNTIFS($A$2:A2609,A2609,$F$2:F2609,F2609)=1,1,0))</f>
        <v/>
      </c>
    </row>
    <row r="2610" customFormat="false" ht="15" hidden="false" customHeight="false" outlineLevel="0" collapsed="false">
      <c r="A2610" s="11"/>
      <c r="B2610" s="11"/>
      <c r="C2610" s="11"/>
      <c r="D2610" s="10" t="str">
        <f aca="false">IF(A2610="","",DATE(YEAR(_xlfn.MINIFS($B:$B,$A:$A,A2610)),MONTH(_xlfn.MINIFS($B:$B,$A:$A,A2610)),1))</f>
        <v/>
      </c>
      <c r="E2610" s="10" t="str">
        <f aca="false">IF(A2610="","",DATE(YEAR(B2610),MONTH(B2610),1))</f>
        <v/>
      </c>
      <c r="F2610" s="4" t="str">
        <f aca="false">IF(A2610="","",(YEAR(E2610)-YEAR(D2610))*12+MONTH(E2610)-MONTH(D2610))</f>
        <v/>
      </c>
      <c r="G2610" s="4" t="str">
        <f aca="false">IF(A2610="","",IF(COUNTIFS($A$2:A2610,A2610,$F$2:F2610,F2610)=1,1,0))</f>
        <v/>
      </c>
    </row>
    <row r="2611" customFormat="false" ht="15" hidden="false" customHeight="false" outlineLevel="0" collapsed="false">
      <c r="A2611" s="11"/>
      <c r="B2611" s="11"/>
      <c r="C2611" s="11"/>
      <c r="D2611" s="10" t="str">
        <f aca="false">IF(A2611="","",DATE(YEAR(_xlfn.MINIFS($B:$B,$A:$A,A2611)),MONTH(_xlfn.MINIFS($B:$B,$A:$A,A2611)),1))</f>
        <v/>
      </c>
      <c r="E2611" s="10" t="str">
        <f aca="false">IF(A2611="","",DATE(YEAR(B2611),MONTH(B2611),1))</f>
        <v/>
      </c>
      <c r="F2611" s="4" t="str">
        <f aca="false">IF(A2611="","",(YEAR(E2611)-YEAR(D2611))*12+MONTH(E2611)-MONTH(D2611))</f>
        <v/>
      </c>
      <c r="G2611" s="4" t="str">
        <f aca="false">IF(A2611="","",IF(COUNTIFS($A$2:A2611,A2611,$F$2:F2611,F2611)=1,1,0))</f>
        <v/>
      </c>
    </row>
    <row r="2612" customFormat="false" ht="15" hidden="false" customHeight="false" outlineLevel="0" collapsed="false">
      <c r="A2612" s="11"/>
      <c r="B2612" s="11"/>
      <c r="C2612" s="11"/>
      <c r="D2612" s="10" t="str">
        <f aca="false">IF(A2612="","",DATE(YEAR(_xlfn.MINIFS($B:$B,$A:$A,A2612)),MONTH(_xlfn.MINIFS($B:$B,$A:$A,A2612)),1))</f>
        <v/>
      </c>
      <c r="E2612" s="10" t="str">
        <f aca="false">IF(A2612="","",DATE(YEAR(B2612),MONTH(B2612),1))</f>
        <v/>
      </c>
      <c r="F2612" s="4" t="str">
        <f aca="false">IF(A2612="","",(YEAR(E2612)-YEAR(D2612))*12+MONTH(E2612)-MONTH(D2612))</f>
        <v/>
      </c>
      <c r="G2612" s="4" t="str">
        <f aca="false">IF(A2612="","",IF(COUNTIFS($A$2:A2612,A2612,$F$2:F2612,F2612)=1,1,0))</f>
        <v/>
      </c>
    </row>
    <row r="2613" customFormat="false" ht="15" hidden="false" customHeight="false" outlineLevel="0" collapsed="false">
      <c r="A2613" s="11"/>
      <c r="B2613" s="11"/>
      <c r="C2613" s="11"/>
      <c r="D2613" s="10" t="str">
        <f aca="false">IF(A2613="","",DATE(YEAR(_xlfn.MINIFS($B:$B,$A:$A,A2613)),MONTH(_xlfn.MINIFS($B:$B,$A:$A,A2613)),1))</f>
        <v/>
      </c>
      <c r="E2613" s="10" t="str">
        <f aca="false">IF(A2613="","",DATE(YEAR(B2613),MONTH(B2613),1))</f>
        <v/>
      </c>
      <c r="F2613" s="4" t="str">
        <f aca="false">IF(A2613="","",(YEAR(E2613)-YEAR(D2613))*12+MONTH(E2613)-MONTH(D2613))</f>
        <v/>
      </c>
      <c r="G2613" s="4" t="str">
        <f aca="false">IF(A2613="","",IF(COUNTIFS($A$2:A2613,A2613,$F$2:F2613,F2613)=1,1,0))</f>
        <v/>
      </c>
    </row>
    <row r="2614" customFormat="false" ht="15" hidden="false" customHeight="false" outlineLevel="0" collapsed="false">
      <c r="A2614" s="11"/>
      <c r="B2614" s="11"/>
      <c r="C2614" s="11"/>
      <c r="D2614" s="10" t="str">
        <f aca="false">IF(A2614="","",DATE(YEAR(_xlfn.MINIFS($B:$B,$A:$A,A2614)),MONTH(_xlfn.MINIFS($B:$B,$A:$A,A2614)),1))</f>
        <v/>
      </c>
      <c r="E2614" s="10" t="str">
        <f aca="false">IF(A2614="","",DATE(YEAR(B2614),MONTH(B2614),1))</f>
        <v/>
      </c>
      <c r="F2614" s="4" t="str">
        <f aca="false">IF(A2614="","",(YEAR(E2614)-YEAR(D2614))*12+MONTH(E2614)-MONTH(D2614))</f>
        <v/>
      </c>
      <c r="G2614" s="4" t="str">
        <f aca="false">IF(A2614="","",IF(COUNTIFS($A$2:A2614,A2614,$F$2:F2614,F2614)=1,1,0))</f>
        <v/>
      </c>
    </row>
    <row r="2615" customFormat="false" ht="15" hidden="false" customHeight="false" outlineLevel="0" collapsed="false">
      <c r="A2615" s="11"/>
      <c r="B2615" s="11"/>
      <c r="C2615" s="11"/>
      <c r="D2615" s="10" t="str">
        <f aca="false">IF(A2615="","",DATE(YEAR(_xlfn.MINIFS($B:$B,$A:$A,A2615)),MONTH(_xlfn.MINIFS($B:$B,$A:$A,A2615)),1))</f>
        <v/>
      </c>
      <c r="E2615" s="10" t="str">
        <f aca="false">IF(A2615="","",DATE(YEAR(B2615),MONTH(B2615),1))</f>
        <v/>
      </c>
      <c r="F2615" s="4" t="str">
        <f aca="false">IF(A2615="","",(YEAR(E2615)-YEAR(D2615))*12+MONTH(E2615)-MONTH(D2615))</f>
        <v/>
      </c>
      <c r="G2615" s="4" t="str">
        <f aca="false">IF(A2615="","",IF(COUNTIFS($A$2:A2615,A2615,$F$2:F2615,F2615)=1,1,0))</f>
        <v/>
      </c>
    </row>
    <row r="2616" customFormat="false" ht="15" hidden="false" customHeight="false" outlineLevel="0" collapsed="false">
      <c r="A2616" s="11"/>
      <c r="B2616" s="11"/>
      <c r="C2616" s="11"/>
      <c r="D2616" s="10" t="str">
        <f aca="false">IF(A2616="","",DATE(YEAR(_xlfn.MINIFS($B:$B,$A:$A,A2616)),MONTH(_xlfn.MINIFS($B:$B,$A:$A,A2616)),1))</f>
        <v/>
      </c>
      <c r="E2616" s="10" t="str">
        <f aca="false">IF(A2616="","",DATE(YEAR(B2616),MONTH(B2616),1))</f>
        <v/>
      </c>
      <c r="F2616" s="4" t="str">
        <f aca="false">IF(A2616="","",(YEAR(E2616)-YEAR(D2616))*12+MONTH(E2616)-MONTH(D2616))</f>
        <v/>
      </c>
      <c r="G2616" s="4" t="str">
        <f aca="false">IF(A2616="","",IF(COUNTIFS($A$2:A2616,A2616,$F$2:F2616,F2616)=1,1,0))</f>
        <v/>
      </c>
    </row>
    <row r="2617" customFormat="false" ht="15" hidden="false" customHeight="false" outlineLevel="0" collapsed="false">
      <c r="A2617" s="11"/>
      <c r="B2617" s="11"/>
      <c r="C2617" s="11"/>
      <c r="D2617" s="10" t="str">
        <f aca="false">IF(A2617="","",DATE(YEAR(_xlfn.MINIFS($B:$B,$A:$A,A2617)),MONTH(_xlfn.MINIFS($B:$B,$A:$A,A2617)),1))</f>
        <v/>
      </c>
      <c r="E2617" s="10" t="str">
        <f aca="false">IF(A2617="","",DATE(YEAR(B2617),MONTH(B2617),1))</f>
        <v/>
      </c>
      <c r="F2617" s="4" t="str">
        <f aca="false">IF(A2617="","",(YEAR(E2617)-YEAR(D2617))*12+MONTH(E2617)-MONTH(D2617))</f>
        <v/>
      </c>
      <c r="G2617" s="4" t="str">
        <f aca="false">IF(A2617="","",IF(COUNTIFS($A$2:A2617,A2617,$F$2:F2617,F2617)=1,1,0))</f>
        <v/>
      </c>
    </row>
    <row r="2618" customFormat="false" ht="15" hidden="false" customHeight="false" outlineLevel="0" collapsed="false">
      <c r="A2618" s="11"/>
      <c r="B2618" s="11"/>
      <c r="C2618" s="11"/>
      <c r="D2618" s="10" t="str">
        <f aca="false">IF(A2618="","",DATE(YEAR(_xlfn.MINIFS($B:$B,$A:$A,A2618)),MONTH(_xlfn.MINIFS($B:$B,$A:$A,A2618)),1))</f>
        <v/>
      </c>
      <c r="E2618" s="10" t="str">
        <f aca="false">IF(A2618="","",DATE(YEAR(B2618),MONTH(B2618),1))</f>
        <v/>
      </c>
      <c r="F2618" s="4" t="str">
        <f aca="false">IF(A2618="","",(YEAR(E2618)-YEAR(D2618))*12+MONTH(E2618)-MONTH(D2618))</f>
        <v/>
      </c>
      <c r="G2618" s="4" t="str">
        <f aca="false">IF(A2618="","",IF(COUNTIFS($A$2:A2618,A2618,$F$2:F2618,F2618)=1,1,0))</f>
        <v/>
      </c>
    </row>
    <row r="2619" customFormat="false" ht="15" hidden="false" customHeight="false" outlineLevel="0" collapsed="false">
      <c r="A2619" s="11"/>
      <c r="B2619" s="11"/>
      <c r="C2619" s="11"/>
      <c r="D2619" s="10" t="str">
        <f aca="false">IF(A2619="","",DATE(YEAR(_xlfn.MINIFS($B:$B,$A:$A,A2619)),MONTH(_xlfn.MINIFS($B:$B,$A:$A,A2619)),1))</f>
        <v/>
      </c>
      <c r="E2619" s="10" t="str">
        <f aca="false">IF(A2619="","",DATE(YEAR(B2619),MONTH(B2619),1))</f>
        <v/>
      </c>
      <c r="F2619" s="4" t="str">
        <f aca="false">IF(A2619="","",(YEAR(E2619)-YEAR(D2619))*12+MONTH(E2619)-MONTH(D2619))</f>
        <v/>
      </c>
      <c r="G2619" s="4" t="str">
        <f aca="false">IF(A2619="","",IF(COUNTIFS($A$2:A2619,A2619,$F$2:F2619,F2619)=1,1,0))</f>
        <v/>
      </c>
    </row>
    <row r="2620" customFormat="false" ht="15" hidden="false" customHeight="false" outlineLevel="0" collapsed="false">
      <c r="A2620" s="11"/>
      <c r="B2620" s="11"/>
      <c r="C2620" s="11"/>
      <c r="D2620" s="10" t="str">
        <f aca="false">IF(A2620="","",DATE(YEAR(_xlfn.MINIFS($B:$B,$A:$A,A2620)),MONTH(_xlfn.MINIFS($B:$B,$A:$A,A2620)),1))</f>
        <v/>
      </c>
      <c r="E2620" s="10" t="str">
        <f aca="false">IF(A2620="","",DATE(YEAR(B2620),MONTH(B2620),1))</f>
        <v/>
      </c>
      <c r="F2620" s="4" t="str">
        <f aca="false">IF(A2620="","",(YEAR(E2620)-YEAR(D2620))*12+MONTH(E2620)-MONTH(D2620))</f>
        <v/>
      </c>
      <c r="G2620" s="4" t="str">
        <f aca="false">IF(A2620="","",IF(COUNTIFS($A$2:A2620,A2620,$F$2:F2620,F2620)=1,1,0))</f>
        <v/>
      </c>
    </row>
    <row r="2621" customFormat="false" ht="15" hidden="false" customHeight="false" outlineLevel="0" collapsed="false">
      <c r="A2621" s="11"/>
      <c r="B2621" s="11"/>
      <c r="C2621" s="11"/>
      <c r="D2621" s="10" t="str">
        <f aca="false">IF(A2621="","",DATE(YEAR(_xlfn.MINIFS($B:$B,$A:$A,A2621)),MONTH(_xlfn.MINIFS($B:$B,$A:$A,A2621)),1))</f>
        <v/>
      </c>
      <c r="E2621" s="10" t="str">
        <f aca="false">IF(A2621="","",DATE(YEAR(B2621),MONTH(B2621),1))</f>
        <v/>
      </c>
      <c r="F2621" s="4" t="str">
        <f aca="false">IF(A2621="","",(YEAR(E2621)-YEAR(D2621))*12+MONTH(E2621)-MONTH(D2621))</f>
        <v/>
      </c>
      <c r="G2621" s="4" t="str">
        <f aca="false">IF(A2621="","",IF(COUNTIFS($A$2:A2621,A2621,$F$2:F2621,F2621)=1,1,0))</f>
        <v/>
      </c>
    </row>
    <row r="2622" customFormat="false" ht="15" hidden="false" customHeight="false" outlineLevel="0" collapsed="false">
      <c r="A2622" s="11"/>
      <c r="B2622" s="11"/>
      <c r="C2622" s="11"/>
      <c r="D2622" s="10" t="str">
        <f aca="false">IF(A2622="","",DATE(YEAR(_xlfn.MINIFS($B:$B,$A:$A,A2622)),MONTH(_xlfn.MINIFS($B:$B,$A:$A,A2622)),1))</f>
        <v/>
      </c>
      <c r="E2622" s="10" t="str">
        <f aca="false">IF(A2622="","",DATE(YEAR(B2622),MONTH(B2622),1))</f>
        <v/>
      </c>
      <c r="F2622" s="4" t="str">
        <f aca="false">IF(A2622="","",(YEAR(E2622)-YEAR(D2622))*12+MONTH(E2622)-MONTH(D2622))</f>
        <v/>
      </c>
      <c r="G2622" s="4" t="str">
        <f aca="false">IF(A2622="","",IF(COUNTIFS($A$2:A2622,A2622,$F$2:F2622,F2622)=1,1,0))</f>
        <v/>
      </c>
    </row>
    <row r="2623" customFormat="false" ht="15" hidden="false" customHeight="false" outlineLevel="0" collapsed="false">
      <c r="A2623" s="11"/>
      <c r="B2623" s="11"/>
      <c r="C2623" s="11"/>
      <c r="D2623" s="10" t="str">
        <f aca="false">IF(A2623="","",DATE(YEAR(_xlfn.MINIFS($B:$B,$A:$A,A2623)),MONTH(_xlfn.MINIFS($B:$B,$A:$A,A2623)),1))</f>
        <v/>
      </c>
      <c r="E2623" s="10" t="str">
        <f aca="false">IF(A2623="","",DATE(YEAR(B2623),MONTH(B2623),1))</f>
        <v/>
      </c>
      <c r="F2623" s="4" t="str">
        <f aca="false">IF(A2623="","",(YEAR(E2623)-YEAR(D2623))*12+MONTH(E2623)-MONTH(D2623))</f>
        <v/>
      </c>
      <c r="G2623" s="4" t="str">
        <f aca="false">IF(A2623="","",IF(COUNTIFS($A$2:A2623,A2623,$F$2:F2623,F2623)=1,1,0))</f>
        <v/>
      </c>
    </row>
    <row r="2624" customFormat="false" ht="15" hidden="false" customHeight="false" outlineLevel="0" collapsed="false">
      <c r="A2624" s="11"/>
      <c r="B2624" s="11"/>
      <c r="C2624" s="11"/>
      <c r="D2624" s="10" t="str">
        <f aca="false">IF(A2624="","",DATE(YEAR(_xlfn.MINIFS($B:$B,$A:$A,A2624)),MONTH(_xlfn.MINIFS($B:$B,$A:$A,A2624)),1))</f>
        <v/>
      </c>
      <c r="E2624" s="10" t="str">
        <f aca="false">IF(A2624="","",DATE(YEAR(B2624),MONTH(B2624),1))</f>
        <v/>
      </c>
      <c r="F2624" s="4" t="str">
        <f aca="false">IF(A2624="","",(YEAR(E2624)-YEAR(D2624))*12+MONTH(E2624)-MONTH(D2624))</f>
        <v/>
      </c>
      <c r="G2624" s="4" t="str">
        <f aca="false">IF(A2624="","",IF(COUNTIFS($A$2:A2624,A2624,$F$2:F2624,F2624)=1,1,0))</f>
        <v/>
      </c>
    </row>
    <row r="2625" customFormat="false" ht="15" hidden="false" customHeight="false" outlineLevel="0" collapsed="false">
      <c r="A2625" s="11"/>
      <c r="B2625" s="11"/>
      <c r="C2625" s="11"/>
      <c r="D2625" s="10" t="str">
        <f aca="false">IF(A2625="","",DATE(YEAR(_xlfn.MINIFS($B:$B,$A:$A,A2625)),MONTH(_xlfn.MINIFS($B:$B,$A:$A,A2625)),1))</f>
        <v/>
      </c>
      <c r="E2625" s="10" t="str">
        <f aca="false">IF(A2625="","",DATE(YEAR(B2625),MONTH(B2625),1))</f>
        <v/>
      </c>
      <c r="F2625" s="4" t="str">
        <f aca="false">IF(A2625="","",(YEAR(E2625)-YEAR(D2625))*12+MONTH(E2625)-MONTH(D2625))</f>
        <v/>
      </c>
      <c r="G2625" s="4" t="str">
        <f aca="false">IF(A2625="","",IF(COUNTIFS($A$2:A2625,A2625,$F$2:F2625,F2625)=1,1,0))</f>
        <v/>
      </c>
    </row>
    <row r="2626" customFormat="false" ht="15" hidden="false" customHeight="false" outlineLevel="0" collapsed="false">
      <c r="A2626" s="11"/>
      <c r="B2626" s="11"/>
      <c r="C2626" s="11"/>
      <c r="D2626" s="10" t="str">
        <f aca="false">IF(A2626="","",DATE(YEAR(_xlfn.MINIFS($B:$B,$A:$A,A2626)),MONTH(_xlfn.MINIFS($B:$B,$A:$A,A2626)),1))</f>
        <v/>
      </c>
      <c r="E2626" s="10" t="str">
        <f aca="false">IF(A2626="","",DATE(YEAR(B2626),MONTH(B2626),1))</f>
        <v/>
      </c>
      <c r="F2626" s="4" t="str">
        <f aca="false">IF(A2626="","",(YEAR(E2626)-YEAR(D2626))*12+MONTH(E2626)-MONTH(D2626))</f>
        <v/>
      </c>
      <c r="G2626" s="4" t="str">
        <f aca="false">IF(A2626="","",IF(COUNTIFS($A$2:A2626,A2626,$F$2:F2626,F2626)=1,1,0))</f>
        <v/>
      </c>
    </row>
    <row r="2627" customFormat="false" ht="15" hidden="false" customHeight="false" outlineLevel="0" collapsed="false">
      <c r="A2627" s="11"/>
      <c r="B2627" s="11"/>
      <c r="C2627" s="11"/>
      <c r="D2627" s="10" t="str">
        <f aca="false">IF(A2627="","",DATE(YEAR(_xlfn.MINIFS($B:$B,$A:$A,A2627)),MONTH(_xlfn.MINIFS($B:$B,$A:$A,A2627)),1))</f>
        <v/>
      </c>
      <c r="E2627" s="10" t="str">
        <f aca="false">IF(A2627="","",DATE(YEAR(B2627),MONTH(B2627),1))</f>
        <v/>
      </c>
      <c r="F2627" s="4" t="str">
        <f aca="false">IF(A2627="","",(YEAR(E2627)-YEAR(D2627))*12+MONTH(E2627)-MONTH(D2627))</f>
        <v/>
      </c>
      <c r="G2627" s="4" t="str">
        <f aca="false">IF(A2627="","",IF(COUNTIFS($A$2:A2627,A2627,$F$2:F2627,F2627)=1,1,0))</f>
        <v/>
      </c>
    </row>
    <row r="2628" customFormat="false" ht="15" hidden="false" customHeight="false" outlineLevel="0" collapsed="false">
      <c r="A2628" s="11"/>
      <c r="B2628" s="11"/>
      <c r="C2628" s="11"/>
      <c r="D2628" s="10" t="str">
        <f aca="false">IF(A2628="","",DATE(YEAR(_xlfn.MINIFS($B:$B,$A:$A,A2628)),MONTH(_xlfn.MINIFS($B:$B,$A:$A,A2628)),1))</f>
        <v/>
      </c>
      <c r="E2628" s="10" t="str">
        <f aca="false">IF(A2628="","",DATE(YEAR(B2628),MONTH(B2628),1))</f>
        <v/>
      </c>
      <c r="F2628" s="4" t="str">
        <f aca="false">IF(A2628="","",(YEAR(E2628)-YEAR(D2628))*12+MONTH(E2628)-MONTH(D2628))</f>
        <v/>
      </c>
      <c r="G2628" s="4" t="str">
        <f aca="false">IF(A2628="","",IF(COUNTIFS($A$2:A2628,A2628,$F$2:F2628,F2628)=1,1,0))</f>
        <v/>
      </c>
    </row>
    <row r="2629" customFormat="false" ht="15" hidden="false" customHeight="false" outlineLevel="0" collapsed="false">
      <c r="A2629" s="11"/>
      <c r="B2629" s="11"/>
      <c r="C2629" s="11"/>
      <c r="D2629" s="10" t="str">
        <f aca="false">IF(A2629="","",DATE(YEAR(_xlfn.MINIFS($B:$B,$A:$A,A2629)),MONTH(_xlfn.MINIFS($B:$B,$A:$A,A2629)),1))</f>
        <v/>
      </c>
      <c r="E2629" s="10" t="str">
        <f aca="false">IF(A2629="","",DATE(YEAR(B2629),MONTH(B2629),1))</f>
        <v/>
      </c>
      <c r="F2629" s="4" t="str">
        <f aca="false">IF(A2629="","",(YEAR(E2629)-YEAR(D2629))*12+MONTH(E2629)-MONTH(D2629))</f>
        <v/>
      </c>
      <c r="G2629" s="4" t="str">
        <f aca="false">IF(A2629="","",IF(COUNTIFS($A$2:A2629,A2629,$F$2:F2629,F2629)=1,1,0))</f>
        <v/>
      </c>
    </row>
    <row r="2630" customFormat="false" ht="15" hidden="false" customHeight="false" outlineLevel="0" collapsed="false">
      <c r="A2630" s="11"/>
      <c r="B2630" s="11"/>
      <c r="C2630" s="11"/>
      <c r="D2630" s="10" t="str">
        <f aca="false">IF(A2630="","",DATE(YEAR(_xlfn.MINIFS($B:$B,$A:$A,A2630)),MONTH(_xlfn.MINIFS($B:$B,$A:$A,A2630)),1))</f>
        <v/>
      </c>
      <c r="E2630" s="10" t="str">
        <f aca="false">IF(A2630="","",DATE(YEAR(B2630),MONTH(B2630),1))</f>
        <v/>
      </c>
      <c r="F2630" s="4" t="str">
        <f aca="false">IF(A2630="","",(YEAR(E2630)-YEAR(D2630))*12+MONTH(E2630)-MONTH(D2630))</f>
        <v/>
      </c>
      <c r="G2630" s="4" t="str">
        <f aca="false">IF(A2630="","",IF(COUNTIFS($A$2:A2630,A2630,$F$2:F2630,F2630)=1,1,0))</f>
        <v/>
      </c>
    </row>
    <row r="2631" customFormat="false" ht="15" hidden="false" customHeight="false" outlineLevel="0" collapsed="false">
      <c r="A2631" s="11"/>
      <c r="B2631" s="11"/>
      <c r="C2631" s="11"/>
      <c r="D2631" s="10" t="str">
        <f aca="false">IF(A2631="","",DATE(YEAR(_xlfn.MINIFS($B:$B,$A:$A,A2631)),MONTH(_xlfn.MINIFS($B:$B,$A:$A,A2631)),1))</f>
        <v/>
      </c>
      <c r="E2631" s="10" t="str">
        <f aca="false">IF(A2631="","",DATE(YEAR(B2631),MONTH(B2631),1))</f>
        <v/>
      </c>
      <c r="F2631" s="4" t="str">
        <f aca="false">IF(A2631="","",(YEAR(E2631)-YEAR(D2631))*12+MONTH(E2631)-MONTH(D2631))</f>
        <v/>
      </c>
      <c r="G2631" s="4" t="str">
        <f aca="false">IF(A2631="","",IF(COUNTIFS($A$2:A2631,A2631,$F$2:F2631,F2631)=1,1,0))</f>
        <v/>
      </c>
    </row>
    <row r="2632" customFormat="false" ht="15" hidden="false" customHeight="false" outlineLevel="0" collapsed="false">
      <c r="A2632" s="11"/>
      <c r="B2632" s="11"/>
      <c r="C2632" s="11"/>
      <c r="D2632" s="10" t="str">
        <f aca="false">IF(A2632="","",DATE(YEAR(_xlfn.MINIFS($B:$B,$A:$A,A2632)),MONTH(_xlfn.MINIFS($B:$B,$A:$A,A2632)),1))</f>
        <v/>
      </c>
      <c r="E2632" s="10" t="str">
        <f aca="false">IF(A2632="","",DATE(YEAR(B2632),MONTH(B2632),1))</f>
        <v/>
      </c>
      <c r="F2632" s="4" t="str">
        <f aca="false">IF(A2632="","",(YEAR(E2632)-YEAR(D2632))*12+MONTH(E2632)-MONTH(D2632))</f>
        <v/>
      </c>
      <c r="G2632" s="4" t="str">
        <f aca="false">IF(A2632="","",IF(COUNTIFS($A$2:A2632,A2632,$F$2:F2632,F2632)=1,1,0))</f>
        <v/>
      </c>
    </row>
    <row r="2633" customFormat="false" ht="15" hidden="false" customHeight="false" outlineLevel="0" collapsed="false">
      <c r="A2633" s="11"/>
      <c r="B2633" s="11"/>
      <c r="C2633" s="11"/>
      <c r="D2633" s="10" t="str">
        <f aca="false">IF(A2633="","",DATE(YEAR(_xlfn.MINIFS($B:$B,$A:$A,A2633)),MONTH(_xlfn.MINIFS($B:$B,$A:$A,A2633)),1))</f>
        <v/>
      </c>
      <c r="E2633" s="10" t="str">
        <f aca="false">IF(A2633="","",DATE(YEAR(B2633),MONTH(B2633),1))</f>
        <v/>
      </c>
      <c r="F2633" s="4" t="str">
        <f aca="false">IF(A2633="","",(YEAR(E2633)-YEAR(D2633))*12+MONTH(E2633)-MONTH(D2633))</f>
        <v/>
      </c>
      <c r="G2633" s="4" t="str">
        <f aca="false">IF(A2633="","",IF(COUNTIFS($A$2:A2633,A2633,$F$2:F2633,F2633)=1,1,0))</f>
        <v/>
      </c>
    </row>
    <row r="2634" customFormat="false" ht="15" hidden="false" customHeight="false" outlineLevel="0" collapsed="false">
      <c r="A2634" s="11"/>
      <c r="B2634" s="11"/>
      <c r="C2634" s="11"/>
      <c r="D2634" s="10" t="str">
        <f aca="false">IF(A2634="","",DATE(YEAR(_xlfn.MINIFS($B:$B,$A:$A,A2634)),MONTH(_xlfn.MINIFS($B:$B,$A:$A,A2634)),1))</f>
        <v/>
      </c>
      <c r="E2634" s="10" t="str">
        <f aca="false">IF(A2634="","",DATE(YEAR(B2634),MONTH(B2634),1))</f>
        <v/>
      </c>
      <c r="F2634" s="4" t="str">
        <f aca="false">IF(A2634="","",(YEAR(E2634)-YEAR(D2634))*12+MONTH(E2634)-MONTH(D2634))</f>
        <v/>
      </c>
      <c r="G2634" s="4" t="str">
        <f aca="false">IF(A2634="","",IF(COUNTIFS($A$2:A2634,A2634,$F$2:F2634,F2634)=1,1,0))</f>
        <v/>
      </c>
    </row>
    <row r="2635" customFormat="false" ht="15" hidden="false" customHeight="false" outlineLevel="0" collapsed="false">
      <c r="A2635" s="11"/>
      <c r="B2635" s="11"/>
      <c r="C2635" s="11"/>
      <c r="D2635" s="10" t="str">
        <f aca="false">IF(A2635="","",DATE(YEAR(_xlfn.MINIFS($B:$B,$A:$A,A2635)),MONTH(_xlfn.MINIFS($B:$B,$A:$A,A2635)),1))</f>
        <v/>
      </c>
      <c r="E2635" s="10" t="str">
        <f aca="false">IF(A2635="","",DATE(YEAR(B2635),MONTH(B2635),1))</f>
        <v/>
      </c>
      <c r="F2635" s="4" t="str">
        <f aca="false">IF(A2635="","",(YEAR(E2635)-YEAR(D2635))*12+MONTH(E2635)-MONTH(D2635))</f>
        <v/>
      </c>
      <c r="G2635" s="4" t="str">
        <f aca="false">IF(A2635="","",IF(COUNTIFS($A$2:A2635,A2635,$F$2:F2635,F2635)=1,1,0))</f>
        <v/>
      </c>
    </row>
    <row r="2636" customFormat="false" ht="15" hidden="false" customHeight="false" outlineLevel="0" collapsed="false">
      <c r="A2636" s="11"/>
      <c r="B2636" s="11"/>
      <c r="C2636" s="11"/>
      <c r="D2636" s="10" t="str">
        <f aca="false">IF(A2636="","",DATE(YEAR(_xlfn.MINIFS($B:$B,$A:$A,A2636)),MONTH(_xlfn.MINIFS($B:$B,$A:$A,A2636)),1))</f>
        <v/>
      </c>
      <c r="E2636" s="10" t="str">
        <f aca="false">IF(A2636="","",DATE(YEAR(B2636),MONTH(B2636),1))</f>
        <v/>
      </c>
      <c r="F2636" s="4" t="str">
        <f aca="false">IF(A2636="","",(YEAR(E2636)-YEAR(D2636))*12+MONTH(E2636)-MONTH(D2636))</f>
        <v/>
      </c>
      <c r="G2636" s="4" t="str">
        <f aca="false">IF(A2636="","",IF(COUNTIFS($A$2:A2636,A2636,$F$2:F2636,F2636)=1,1,0))</f>
        <v/>
      </c>
    </row>
    <row r="2637" customFormat="false" ht="15" hidden="false" customHeight="false" outlineLevel="0" collapsed="false">
      <c r="A2637" s="11"/>
      <c r="B2637" s="11"/>
      <c r="C2637" s="11"/>
      <c r="D2637" s="10" t="str">
        <f aca="false">IF(A2637="","",DATE(YEAR(_xlfn.MINIFS($B:$B,$A:$A,A2637)),MONTH(_xlfn.MINIFS($B:$B,$A:$A,A2637)),1))</f>
        <v/>
      </c>
      <c r="E2637" s="10" t="str">
        <f aca="false">IF(A2637="","",DATE(YEAR(B2637),MONTH(B2637),1))</f>
        <v/>
      </c>
      <c r="F2637" s="4" t="str">
        <f aca="false">IF(A2637="","",(YEAR(E2637)-YEAR(D2637))*12+MONTH(E2637)-MONTH(D2637))</f>
        <v/>
      </c>
      <c r="G2637" s="4" t="str">
        <f aca="false">IF(A2637="","",IF(COUNTIFS($A$2:A2637,A2637,$F$2:F2637,F2637)=1,1,0))</f>
        <v/>
      </c>
    </row>
    <row r="2638" customFormat="false" ht="15" hidden="false" customHeight="false" outlineLevel="0" collapsed="false">
      <c r="A2638" s="11"/>
      <c r="B2638" s="11"/>
      <c r="C2638" s="11"/>
      <c r="D2638" s="10" t="str">
        <f aca="false">IF(A2638="","",DATE(YEAR(_xlfn.MINIFS($B:$B,$A:$A,A2638)),MONTH(_xlfn.MINIFS($B:$B,$A:$A,A2638)),1))</f>
        <v/>
      </c>
      <c r="E2638" s="10" t="str">
        <f aca="false">IF(A2638="","",DATE(YEAR(B2638),MONTH(B2638),1))</f>
        <v/>
      </c>
      <c r="F2638" s="4" t="str">
        <f aca="false">IF(A2638="","",(YEAR(E2638)-YEAR(D2638))*12+MONTH(E2638)-MONTH(D2638))</f>
        <v/>
      </c>
      <c r="G2638" s="4" t="str">
        <f aca="false">IF(A2638="","",IF(COUNTIFS($A$2:A2638,A2638,$F$2:F2638,F2638)=1,1,0))</f>
        <v/>
      </c>
    </row>
    <row r="2639" customFormat="false" ht="15" hidden="false" customHeight="false" outlineLevel="0" collapsed="false">
      <c r="A2639" s="11"/>
      <c r="B2639" s="11"/>
      <c r="C2639" s="11"/>
      <c r="D2639" s="10" t="str">
        <f aca="false">IF(A2639="","",DATE(YEAR(_xlfn.MINIFS($B:$B,$A:$A,A2639)),MONTH(_xlfn.MINIFS($B:$B,$A:$A,A2639)),1))</f>
        <v/>
      </c>
      <c r="E2639" s="10" t="str">
        <f aca="false">IF(A2639="","",DATE(YEAR(B2639),MONTH(B2639),1))</f>
        <v/>
      </c>
      <c r="F2639" s="4" t="str">
        <f aca="false">IF(A2639="","",(YEAR(E2639)-YEAR(D2639))*12+MONTH(E2639)-MONTH(D2639))</f>
        <v/>
      </c>
      <c r="G2639" s="4" t="str">
        <f aca="false">IF(A2639="","",IF(COUNTIFS($A$2:A2639,A2639,$F$2:F2639,F2639)=1,1,0))</f>
        <v/>
      </c>
    </row>
    <row r="2640" customFormat="false" ht="15" hidden="false" customHeight="false" outlineLevel="0" collapsed="false">
      <c r="A2640" s="11"/>
      <c r="B2640" s="11"/>
      <c r="C2640" s="11"/>
      <c r="D2640" s="10" t="str">
        <f aca="false">IF(A2640="","",DATE(YEAR(_xlfn.MINIFS($B:$B,$A:$A,A2640)),MONTH(_xlfn.MINIFS($B:$B,$A:$A,A2640)),1))</f>
        <v/>
      </c>
      <c r="E2640" s="10" t="str">
        <f aca="false">IF(A2640="","",DATE(YEAR(B2640),MONTH(B2640),1))</f>
        <v/>
      </c>
      <c r="F2640" s="4" t="str">
        <f aca="false">IF(A2640="","",(YEAR(E2640)-YEAR(D2640))*12+MONTH(E2640)-MONTH(D2640))</f>
        <v/>
      </c>
      <c r="G2640" s="4" t="str">
        <f aca="false">IF(A2640="","",IF(COUNTIFS($A$2:A2640,A2640,$F$2:F2640,F2640)=1,1,0))</f>
        <v/>
      </c>
    </row>
    <row r="2641" customFormat="false" ht="15" hidden="false" customHeight="false" outlineLevel="0" collapsed="false">
      <c r="A2641" s="11"/>
      <c r="B2641" s="11"/>
      <c r="C2641" s="11"/>
      <c r="D2641" s="10" t="str">
        <f aca="false">IF(A2641="","",DATE(YEAR(_xlfn.MINIFS($B:$B,$A:$A,A2641)),MONTH(_xlfn.MINIFS($B:$B,$A:$A,A2641)),1))</f>
        <v/>
      </c>
      <c r="E2641" s="10" t="str">
        <f aca="false">IF(A2641="","",DATE(YEAR(B2641),MONTH(B2641),1))</f>
        <v/>
      </c>
      <c r="F2641" s="4" t="str">
        <f aca="false">IF(A2641="","",(YEAR(E2641)-YEAR(D2641))*12+MONTH(E2641)-MONTH(D2641))</f>
        <v/>
      </c>
      <c r="G2641" s="4" t="str">
        <f aca="false">IF(A2641="","",IF(COUNTIFS($A$2:A2641,A2641,$F$2:F2641,F2641)=1,1,0))</f>
        <v/>
      </c>
    </row>
    <row r="2642" customFormat="false" ht="15" hidden="false" customHeight="false" outlineLevel="0" collapsed="false">
      <c r="A2642" s="11"/>
      <c r="B2642" s="11"/>
      <c r="C2642" s="11"/>
      <c r="D2642" s="10" t="str">
        <f aca="false">IF(A2642="","",DATE(YEAR(_xlfn.MINIFS($B:$B,$A:$A,A2642)),MONTH(_xlfn.MINIFS($B:$B,$A:$A,A2642)),1))</f>
        <v/>
      </c>
      <c r="E2642" s="10" t="str">
        <f aca="false">IF(A2642="","",DATE(YEAR(B2642),MONTH(B2642),1))</f>
        <v/>
      </c>
      <c r="F2642" s="4" t="str">
        <f aca="false">IF(A2642="","",(YEAR(E2642)-YEAR(D2642))*12+MONTH(E2642)-MONTH(D2642))</f>
        <v/>
      </c>
      <c r="G2642" s="4" t="str">
        <f aca="false">IF(A2642="","",IF(COUNTIFS($A$2:A2642,A2642,$F$2:F2642,F2642)=1,1,0))</f>
        <v/>
      </c>
    </row>
    <row r="2643" customFormat="false" ht="15" hidden="false" customHeight="false" outlineLevel="0" collapsed="false">
      <c r="A2643" s="11"/>
      <c r="B2643" s="11"/>
      <c r="C2643" s="11"/>
      <c r="D2643" s="10" t="str">
        <f aca="false">IF(A2643="","",DATE(YEAR(_xlfn.MINIFS($B:$B,$A:$A,A2643)),MONTH(_xlfn.MINIFS($B:$B,$A:$A,A2643)),1))</f>
        <v/>
      </c>
      <c r="E2643" s="10" t="str">
        <f aca="false">IF(A2643="","",DATE(YEAR(B2643),MONTH(B2643),1))</f>
        <v/>
      </c>
      <c r="F2643" s="4" t="str">
        <f aca="false">IF(A2643="","",(YEAR(E2643)-YEAR(D2643))*12+MONTH(E2643)-MONTH(D2643))</f>
        <v/>
      </c>
      <c r="G2643" s="4" t="str">
        <f aca="false">IF(A2643="","",IF(COUNTIFS($A$2:A2643,A2643,$F$2:F2643,F2643)=1,1,0))</f>
        <v/>
      </c>
    </row>
    <row r="2644" customFormat="false" ht="15" hidden="false" customHeight="false" outlineLevel="0" collapsed="false">
      <c r="A2644" s="11"/>
      <c r="B2644" s="11"/>
      <c r="C2644" s="11"/>
      <c r="D2644" s="10" t="str">
        <f aca="false">IF(A2644="","",DATE(YEAR(_xlfn.MINIFS($B:$B,$A:$A,A2644)),MONTH(_xlfn.MINIFS($B:$B,$A:$A,A2644)),1))</f>
        <v/>
      </c>
      <c r="E2644" s="10" t="str">
        <f aca="false">IF(A2644="","",DATE(YEAR(B2644),MONTH(B2644),1))</f>
        <v/>
      </c>
      <c r="F2644" s="4" t="str">
        <f aca="false">IF(A2644="","",(YEAR(E2644)-YEAR(D2644))*12+MONTH(E2644)-MONTH(D2644))</f>
        <v/>
      </c>
      <c r="G2644" s="4" t="str">
        <f aca="false">IF(A2644="","",IF(COUNTIFS($A$2:A2644,A2644,$F$2:F2644,F2644)=1,1,0))</f>
        <v/>
      </c>
    </row>
    <row r="2645" customFormat="false" ht="15" hidden="false" customHeight="false" outlineLevel="0" collapsed="false">
      <c r="A2645" s="11"/>
      <c r="B2645" s="11"/>
      <c r="C2645" s="11"/>
      <c r="D2645" s="10" t="str">
        <f aca="false">IF(A2645="","",DATE(YEAR(_xlfn.MINIFS($B:$B,$A:$A,A2645)),MONTH(_xlfn.MINIFS($B:$B,$A:$A,A2645)),1))</f>
        <v/>
      </c>
      <c r="E2645" s="10" t="str">
        <f aca="false">IF(A2645="","",DATE(YEAR(B2645),MONTH(B2645),1))</f>
        <v/>
      </c>
      <c r="F2645" s="4" t="str">
        <f aca="false">IF(A2645="","",(YEAR(E2645)-YEAR(D2645))*12+MONTH(E2645)-MONTH(D2645))</f>
        <v/>
      </c>
      <c r="G2645" s="4" t="str">
        <f aca="false">IF(A2645="","",IF(COUNTIFS($A$2:A2645,A2645,$F$2:F2645,F2645)=1,1,0))</f>
        <v/>
      </c>
    </row>
    <row r="2646" customFormat="false" ht="15" hidden="false" customHeight="false" outlineLevel="0" collapsed="false">
      <c r="A2646" s="11"/>
      <c r="B2646" s="11"/>
      <c r="C2646" s="11"/>
      <c r="D2646" s="10" t="str">
        <f aca="false">IF(A2646="","",DATE(YEAR(_xlfn.MINIFS($B:$B,$A:$A,A2646)),MONTH(_xlfn.MINIFS($B:$B,$A:$A,A2646)),1))</f>
        <v/>
      </c>
      <c r="E2646" s="10" t="str">
        <f aca="false">IF(A2646="","",DATE(YEAR(B2646),MONTH(B2646),1))</f>
        <v/>
      </c>
      <c r="F2646" s="4" t="str">
        <f aca="false">IF(A2646="","",(YEAR(E2646)-YEAR(D2646))*12+MONTH(E2646)-MONTH(D2646))</f>
        <v/>
      </c>
      <c r="G2646" s="4" t="str">
        <f aca="false">IF(A2646="","",IF(COUNTIFS($A$2:A2646,A2646,$F$2:F2646,F2646)=1,1,0))</f>
        <v/>
      </c>
    </row>
    <row r="2647" customFormat="false" ht="15" hidden="false" customHeight="false" outlineLevel="0" collapsed="false">
      <c r="A2647" s="11"/>
      <c r="B2647" s="11"/>
      <c r="C2647" s="11"/>
      <c r="D2647" s="10" t="str">
        <f aca="false">IF(A2647="","",DATE(YEAR(_xlfn.MINIFS($B:$B,$A:$A,A2647)),MONTH(_xlfn.MINIFS($B:$B,$A:$A,A2647)),1))</f>
        <v/>
      </c>
      <c r="E2647" s="10" t="str">
        <f aca="false">IF(A2647="","",DATE(YEAR(B2647),MONTH(B2647),1))</f>
        <v/>
      </c>
      <c r="F2647" s="4" t="str">
        <f aca="false">IF(A2647="","",(YEAR(E2647)-YEAR(D2647))*12+MONTH(E2647)-MONTH(D2647))</f>
        <v/>
      </c>
      <c r="G2647" s="4" t="str">
        <f aca="false">IF(A2647="","",IF(COUNTIFS($A$2:A2647,A2647,$F$2:F2647,F2647)=1,1,0))</f>
        <v/>
      </c>
    </row>
    <row r="2648" customFormat="false" ht="15" hidden="false" customHeight="false" outlineLevel="0" collapsed="false">
      <c r="A2648" s="11"/>
      <c r="B2648" s="11"/>
      <c r="C2648" s="11"/>
      <c r="D2648" s="10" t="str">
        <f aca="false">IF(A2648="","",DATE(YEAR(_xlfn.MINIFS($B:$B,$A:$A,A2648)),MONTH(_xlfn.MINIFS($B:$B,$A:$A,A2648)),1))</f>
        <v/>
      </c>
      <c r="E2648" s="10" t="str">
        <f aca="false">IF(A2648="","",DATE(YEAR(B2648),MONTH(B2648),1))</f>
        <v/>
      </c>
      <c r="F2648" s="4" t="str">
        <f aca="false">IF(A2648="","",(YEAR(E2648)-YEAR(D2648))*12+MONTH(E2648)-MONTH(D2648))</f>
        <v/>
      </c>
      <c r="G2648" s="4" t="str">
        <f aca="false">IF(A2648="","",IF(COUNTIFS($A$2:A2648,A2648,$F$2:F2648,F2648)=1,1,0))</f>
        <v/>
      </c>
    </row>
    <row r="2649" customFormat="false" ht="15" hidden="false" customHeight="false" outlineLevel="0" collapsed="false">
      <c r="A2649" s="11"/>
      <c r="B2649" s="11"/>
      <c r="C2649" s="11"/>
      <c r="D2649" s="10" t="str">
        <f aca="false">IF(A2649="","",DATE(YEAR(_xlfn.MINIFS($B:$B,$A:$A,A2649)),MONTH(_xlfn.MINIFS($B:$B,$A:$A,A2649)),1))</f>
        <v/>
      </c>
      <c r="E2649" s="10" t="str">
        <f aca="false">IF(A2649="","",DATE(YEAR(B2649),MONTH(B2649),1))</f>
        <v/>
      </c>
      <c r="F2649" s="4" t="str">
        <f aca="false">IF(A2649="","",(YEAR(E2649)-YEAR(D2649))*12+MONTH(E2649)-MONTH(D2649))</f>
        <v/>
      </c>
      <c r="G2649" s="4" t="str">
        <f aca="false">IF(A2649="","",IF(COUNTIFS($A$2:A2649,A2649,$F$2:F2649,F2649)=1,1,0))</f>
        <v/>
      </c>
    </row>
    <row r="2650" customFormat="false" ht="15" hidden="false" customHeight="false" outlineLevel="0" collapsed="false">
      <c r="A2650" s="11"/>
      <c r="B2650" s="11"/>
      <c r="C2650" s="11"/>
      <c r="D2650" s="10" t="str">
        <f aca="false">IF(A2650="","",DATE(YEAR(_xlfn.MINIFS($B:$B,$A:$A,A2650)),MONTH(_xlfn.MINIFS($B:$B,$A:$A,A2650)),1))</f>
        <v/>
      </c>
      <c r="E2650" s="10" t="str">
        <f aca="false">IF(A2650="","",DATE(YEAR(B2650),MONTH(B2650),1))</f>
        <v/>
      </c>
      <c r="F2650" s="4" t="str">
        <f aca="false">IF(A2650="","",(YEAR(E2650)-YEAR(D2650))*12+MONTH(E2650)-MONTH(D2650))</f>
        <v/>
      </c>
      <c r="G2650" s="4" t="str">
        <f aca="false">IF(A2650="","",IF(COUNTIFS($A$2:A2650,A2650,$F$2:F2650,F2650)=1,1,0))</f>
        <v/>
      </c>
    </row>
    <row r="2651" customFormat="false" ht="15" hidden="false" customHeight="false" outlineLevel="0" collapsed="false">
      <c r="A2651" s="11"/>
      <c r="B2651" s="11"/>
      <c r="C2651" s="11"/>
      <c r="D2651" s="10" t="str">
        <f aca="false">IF(A2651="","",DATE(YEAR(_xlfn.MINIFS($B:$B,$A:$A,A2651)),MONTH(_xlfn.MINIFS($B:$B,$A:$A,A2651)),1))</f>
        <v/>
      </c>
      <c r="E2651" s="10" t="str">
        <f aca="false">IF(A2651="","",DATE(YEAR(B2651),MONTH(B2651),1))</f>
        <v/>
      </c>
      <c r="F2651" s="4" t="str">
        <f aca="false">IF(A2651="","",(YEAR(E2651)-YEAR(D2651))*12+MONTH(E2651)-MONTH(D2651))</f>
        <v/>
      </c>
      <c r="G2651" s="4" t="str">
        <f aca="false">IF(A2651="","",IF(COUNTIFS($A$2:A2651,A2651,$F$2:F2651,F2651)=1,1,0))</f>
        <v/>
      </c>
    </row>
    <row r="2652" customFormat="false" ht="15" hidden="false" customHeight="false" outlineLevel="0" collapsed="false">
      <c r="A2652" s="11"/>
      <c r="B2652" s="11"/>
      <c r="C2652" s="11"/>
      <c r="D2652" s="10" t="str">
        <f aca="false">IF(A2652="","",DATE(YEAR(_xlfn.MINIFS($B:$B,$A:$A,A2652)),MONTH(_xlfn.MINIFS($B:$B,$A:$A,A2652)),1))</f>
        <v/>
      </c>
      <c r="E2652" s="10" t="str">
        <f aca="false">IF(A2652="","",DATE(YEAR(B2652),MONTH(B2652),1))</f>
        <v/>
      </c>
      <c r="F2652" s="4" t="str">
        <f aca="false">IF(A2652="","",(YEAR(E2652)-YEAR(D2652))*12+MONTH(E2652)-MONTH(D2652))</f>
        <v/>
      </c>
      <c r="G2652" s="4" t="str">
        <f aca="false">IF(A2652="","",IF(COUNTIFS($A$2:A2652,A2652,$F$2:F2652,F2652)=1,1,0))</f>
        <v/>
      </c>
    </row>
    <row r="2653" customFormat="false" ht="15" hidden="false" customHeight="false" outlineLevel="0" collapsed="false">
      <c r="A2653" s="11"/>
      <c r="B2653" s="11"/>
      <c r="C2653" s="11"/>
      <c r="D2653" s="10" t="str">
        <f aca="false">IF(A2653="","",DATE(YEAR(_xlfn.MINIFS($B:$B,$A:$A,A2653)),MONTH(_xlfn.MINIFS($B:$B,$A:$A,A2653)),1))</f>
        <v/>
      </c>
      <c r="E2653" s="10" t="str">
        <f aca="false">IF(A2653="","",DATE(YEAR(B2653),MONTH(B2653),1))</f>
        <v/>
      </c>
      <c r="F2653" s="4" t="str">
        <f aca="false">IF(A2653="","",(YEAR(E2653)-YEAR(D2653))*12+MONTH(E2653)-MONTH(D2653))</f>
        <v/>
      </c>
      <c r="G2653" s="4" t="str">
        <f aca="false">IF(A2653="","",IF(COUNTIFS($A$2:A2653,A2653,$F$2:F2653,F2653)=1,1,0))</f>
        <v/>
      </c>
    </row>
    <row r="2654" customFormat="false" ht="15" hidden="false" customHeight="false" outlineLevel="0" collapsed="false">
      <c r="A2654" s="11"/>
      <c r="B2654" s="11"/>
      <c r="C2654" s="11"/>
      <c r="D2654" s="10" t="str">
        <f aca="false">IF(A2654="","",DATE(YEAR(_xlfn.MINIFS($B:$B,$A:$A,A2654)),MONTH(_xlfn.MINIFS($B:$B,$A:$A,A2654)),1))</f>
        <v/>
      </c>
      <c r="E2654" s="10" t="str">
        <f aca="false">IF(A2654="","",DATE(YEAR(B2654),MONTH(B2654),1))</f>
        <v/>
      </c>
      <c r="F2654" s="4" t="str">
        <f aca="false">IF(A2654="","",(YEAR(E2654)-YEAR(D2654))*12+MONTH(E2654)-MONTH(D2654))</f>
        <v/>
      </c>
      <c r="G2654" s="4" t="str">
        <f aca="false">IF(A2654="","",IF(COUNTIFS($A$2:A2654,A2654,$F$2:F2654,F2654)=1,1,0))</f>
        <v/>
      </c>
    </row>
    <row r="2655" customFormat="false" ht="15" hidden="false" customHeight="false" outlineLevel="0" collapsed="false">
      <c r="A2655" s="11"/>
      <c r="B2655" s="11"/>
      <c r="C2655" s="11"/>
      <c r="D2655" s="10" t="str">
        <f aca="false">IF(A2655="","",DATE(YEAR(_xlfn.MINIFS($B:$B,$A:$A,A2655)),MONTH(_xlfn.MINIFS($B:$B,$A:$A,A2655)),1))</f>
        <v/>
      </c>
      <c r="E2655" s="10" t="str">
        <f aca="false">IF(A2655="","",DATE(YEAR(B2655),MONTH(B2655),1))</f>
        <v/>
      </c>
      <c r="F2655" s="4" t="str">
        <f aca="false">IF(A2655="","",(YEAR(E2655)-YEAR(D2655))*12+MONTH(E2655)-MONTH(D2655))</f>
        <v/>
      </c>
      <c r="G2655" s="4" t="str">
        <f aca="false">IF(A2655="","",IF(COUNTIFS($A$2:A2655,A2655,$F$2:F2655,F2655)=1,1,0))</f>
        <v/>
      </c>
    </row>
    <row r="2656" customFormat="false" ht="15" hidden="false" customHeight="false" outlineLevel="0" collapsed="false">
      <c r="A2656" s="11"/>
      <c r="B2656" s="11"/>
      <c r="C2656" s="11"/>
      <c r="D2656" s="10" t="str">
        <f aca="false">IF(A2656="","",DATE(YEAR(_xlfn.MINIFS($B:$B,$A:$A,A2656)),MONTH(_xlfn.MINIFS($B:$B,$A:$A,A2656)),1))</f>
        <v/>
      </c>
      <c r="E2656" s="10" t="str">
        <f aca="false">IF(A2656="","",DATE(YEAR(B2656),MONTH(B2656),1))</f>
        <v/>
      </c>
      <c r="F2656" s="4" t="str">
        <f aca="false">IF(A2656="","",(YEAR(E2656)-YEAR(D2656))*12+MONTH(E2656)-MONTH(D2656))</f>
        <v/>
      </c>
      <c r="G2656" s="4" t="str">
        <f aca="false">IF(A2656="","",IF(COUNTIFS($A$2:A2656,A2656,$F$2:F2656,F2656)=1,1,0))</f>
        <v/>
      </c>
    </row>
    <row r="2657" customFormat="false" ht="15" hidden="false" customHeight="false" outlineLevel="0" collapsed="false">
      <c r="A2657" s="11"/>
      <c r="B2657" s="11"/>
      <c r="C2657" s="11"/>
      <c r="D2657" s="10" t="str">
        <f aca="false">IF(A2657="","",DATE(YEAR(_xlfn.MINIFS($B:$B,$A:$A,A2657)),MONTH(_xlfn.MINIFS($B:$B,$A:$A,A2657)),1))</f>
        <v/>
      </c>
      <c r="E2657" s="10" t="str">
        <f aca="false">IF(A2657="","",DATE(YEAR(B2657),MONTH(B2657),1))</f>
        <v/>
      </c>
      <c r="F2657" s="4" t="str">
        <f aca="false">IF(A2657="","",(YEAR(E2657)-YEAR(D2657))*12+MONTH(E2657)-MONTH(D2657))</f>
        <v/>
      </c>
      <c r="G2657" s="4" t="str">
        <f aca="false">IF(A2657="","",IF(COUNTIFS($A$2:A2657,A2657,$F$2:F2657,F2657)=1,1,0))</f>
        <v/>
      </c>
    </row>
    <row r="2658" customFormat="false" ht="15" hidden="false" customHeight="false" outlineLevel="0" collapsed="false">
      <c r="A2658" s="11"/>
      <c r="B2658" s="11"/>
      <c r="C2658" s="11"/>
      <c r="D2658" s="10" t="str">
        <f aca="false">IF(A2658="","",DATE(YEAR(_xlfn.MINIFS($B:$B,$A:$A,A2658)),MONTH(_xlfn.MINIFS($B:$B,$A:$A,A2658)),1))</f>
        <v/>
      </c>
      <c r="E2658" s="10" t="str">
        <f aca="false">IF(A2658="","",DATE(YEAR(B2658),MONTH(B2658),1))</f>
        <v/>
      </c>
      <c r="F2658" s="4" t="str">
        <f aca="false">IF(A2658="","",(YEAR(E2658)-YEAR(D2658))*12+MONTH(E2658)-MONTH(D2658))</f>
        <v/>
      </c>
      <c r="G2658" s="4" t="str">
        <f aca="false">IF(A2658="","",IF(COUNTIFS($A$2:A2658,A2658,$F$2:F2658,F2658)=1,1,0))</f>
        <v/>
      </c>
    </row>
    <row r="2659" customFormat="false" ht="15" hidden="false" customHeight="false" outlineLevel="0" collapsed="false">
      <c r="A2659" s="11"/>
      <c r="B2659" s="11"/>
      <c r="C2659" s="11"/>
      <c r="D2659" s="10" t="str">
        <f aca="false">IF(A2659="","",DATE(YEAR(_xlfn.MINIFS($B:$B,$A:$A,A2659)),MONTH(_xlfn.MINIFS($B:$B,$A:$A,A2659)),1))</f>
        <v/>
      </c>
      <c r="E2659" s="10" t="str">
        <f aca="false">IF(A2659="","",DATE(YEAR(B2659),MONTH(B2659),1))</f>
        <v/>
      </c>
      <c r="F2659" s="4" t="str">
        <f aca="false">IF(A2659="","",(YEAR(E2659)-YEAR(D2659))*12+MONTH(E2659)-MONTH(D2659))</f>
        <v/>
      </c>
      <c r="G2659" s="4" t="str">
        <f aca="false">IF(A2659="","",IF(COUNTIFS($A$2:A2659,A2659,$F$2:F2659,F2659)=1,1,0))</f>
        <v/>
      </c>
    </row>
    <row r="2660" customFormat="false" ht="15" hidden="false" customHeight="false" outlineLevel="0" collapsed="false">
      <c r="A2660" s="11"/>
      <c r="B2660" s="11"/>
      <c r="C2660" s="11"/>
      <c r="D2660" s="10" t="str">
        <f aca="false">IF(A2660="","",DATE(YEAR(_xlfn.MINIFS($B:$B,$A:$A,A2660)),MONTH(_xlfn.MINIFS($B:$B,$A:$A,A2660)),1))</f>
        <v/>
      </c>
      <c r="E2660" s="10" t="str">
        <f aca="false">IF(A2660="","",DATE(YEAR(B2660),MONTH(B2660),1))</f>
        <v/>
      </c>
      <c r="F2660" s="4" t="str">
        <f aca="false">IF(A2660="","",(YEAR(E2660)-YEAR(D2660))*12+MONTH(E2660)-MONTH(D2660))</f>
        <v/>
      </c>
      <c r="G2660" s="4" t="str">
        <f aca="false">IF(A2660="","",IF(COUNTIFS($A$2:A2660,A2660,$F$2:F2660,F2660)=1,1,0))</f>
        <v/>
      </c>
    </row>
    <row r="2661" customFormat="false" ht="15" hidden="false" customHeight="false" outlineLevel="0" collapsed="false">
      <c r="A2661" s="11"/>
      <c r="B2661" s="11"/>
      <c r="C2661" s="11"/>
      <c r="D2661" s="10" t="str">
        <f aca="false">IF(A2661="","",DATE(YEAR(_xlfn.MINIFS($B:$B,$A:$A,A2661)),MONTH(_xlfn.MINIFS($B:$B,$A:$A,A2661)),1))</f>
        <v/>
      </c>
      <c r="E2661" s="10" t="str">
        <f aca="false">IF(A2661="","",DATE(YEAR(B2661),MONTH(B2661),1))</f>
        <v/>
      </c>
      <c r="F2661" s="4" t="str">
        <f aca="false">IF(A2661="","",(YEAR(E2661)-YEAR(D2661))*12+MONTH(E2661)-MONTH(D2661))</f>
        <v/>
      </c>
      <c r="G2661" s="4" t="str">
        <f aca="false">IF(A2661="","",IF(COUNTIFS($A$2:A2661,A2661,$F$2:F2661,F2661)=1,1,0))</f>
        <v/>
      </c>
    </row>
    <row r="2662" customFormat="false" ht="15" hidden="false" customHeight="false" outlineLevel="0" collapsed="false">
      <c r="A2662" s="11"/>
      <c r="B2662" s="11"/>
      <c r="C2662" s="11"/>
      <c r="D2662" s="10" t="str">
        <f aca="false">IF(A2662="","",DATE(YEAR(_xlfn.MINIFS($B:$B,$A:$A,A2662)),MONTH(_xlfn.MINIFS($B:$B,$A:$A,A2662)),1))</f>
        <v/>
      </c>
      <c r="E2662" s="10" t="str">
        <f aca="false">IF(A2662="","",DATE(YEAR(B2662),MONTH(B2662),1))</f>
        <v/>
      </c>
      <c r="F2662" s="4" t="str">
        <f aca="false">IF(A2662="","",(YEAR(E2662)-YEAR(D2662))*12+MONTH(E2662)-MONTH(D2662))</f>
        <v/>
      </c>
      <c r="G2662" s="4" t="str">
        <f aca="false">IF(A2662="","",IF(COUNTIFS($A$2:A2662,A2662,$F$2:F2662,F2662)=1,1,0))</f>
        <v/>
      </c>
    </row>
    <row r="2663" customFormat="false" ht="15" hidden="false" customHeight="false" outlineLevel="0" collapsed="false">
      <c r="A2663" s="11"/>
      <c r="B2663" s="11"/>
      <c r="C2663" s="11"/>
      <c r="D2663" s="10" t="str">
        <f aca="false">IF(A2663="","",DATE(YEAR(_xlfn.MINIFS($B:$B,$A:$A,A2663)),MONTH(_xlfn.MINIFS($B:$B,$A:$A,A2663)),1))</f>
        <v/>
      </c>
      <c r="E2663" s="10" t="str">
        <f aca="false">IF(A2663="","",DATE(YEAR(B2663),MONTH(B2663),1))</f>
        <v/>
      </c>
      <c r="F2663" s="4" t="str">
        <f aca="false">IF(A2663="","",(YEAR(E2663)-YEAR(D2663))*12+MONTH(E2663)-MONTH(D2663))</f>
        <v/>
      </c>
      <c r="G2663" s="4" t="str">
        <f aca="false">IF(A2663="","",IF(COUNTIFS($A$2:A2663,A2663,$F$2:F2663,F2663)=1,1,0))</f>
        <v/>
      </c>
    </row>
    <row r="2664" customFormat="false" ht="15" hidden="false" customHeight="false" outlineLevel="0" collapsed="false">
      <c r="A2664" s="11"/>
      <c r="B2664" s="11"/>
      <c r="C2664" s="11"/>
      <c r="D2664" s="10" t="str">
        <f aca="false">IF(A2664="","",DATE(YEAR(_xlfn.MINIFS($B:$B,$A:$A,A2664)),MONTH(_xlfn.MINIFS($B:$B,$A:$A,A2664)),1))</f>
        <v/>
      </c>
      <c r="E2664" s="10" t="str">
        <f aca="false">IF(A2664="","",DATE(YEAR(B2664),MONTH(B2664),1))</f>
        <v/>
      </c>
      <c r="F2664" s="4" t="str">
        <f aca="false">IF(A2664="","",(YEAR(E2664)-YEAR(D2664))*12+MONTH(E2664)-MONTH(D2664))</f>
        <v/>
      </c>
      <c r="G2664" s="4" t="str">
        <f aca="false">IF(A2664="","",IF(COUNTIFS($A$2:A2664,A2664,$F$2:F2664,F2664)=1,1,0))</f>
        <v/>
      </c>
    </row>
    <row r="2665" customFormat="false" ht="15" hidden="false" customHeight="false" outlineLevel="0" collapsed="false">
      <c r="A2665" s="11"/>
      <c r="B2665" s="11"/>
      <c r="C2665" s="11"/>
      <c r="D2665" s="10" t="str">
        <f aca="false">IF(A2665="","",DATE(YEAR(_xlfn.MINIFS($B:$B,$A:$A,A2665)),MONTH(_xlfn.MINIFS($B:$B,$A:$A,A2665)),1))</f>
        <v/>
      </c>
      <c r="E2665" s="10" t="str">
        <f aca="false">IF(A2665="","",DATE(YEAR(B2665),MONTH(B2665),1))</f>
        <v/>
      </c>
      <c r="F2665" s="4" t="str">
        <f aca="false">IF(A2665="","",(YEAR(E2665)-YEAR(D2665))*12+MONTH(E2665)-MONTH(D2665))</f>
        <v/>
      </c>
      <c r="G2665" s="4" t="str">
        <f aca="false">IF(A2665="","",IF(COUNTIFS($A$2:A2665,A2665,$F$2:F2665,F2665)=1,1,0))</f>
        <v/>
      </c>
    </row>
    <row r="2666" customFormat="false" ht="15" hidden="false" customHeight="false" outlineLevel="0" collapsed="false">
      <c r="A2666" s="11"/>
      <c r="B2666" s="11"/>
      <c r="C2666" s="11"/>
      <c r="D2666" s="10" t="str">
        <f aca="false">IF(A2666="","",DATE(YEAR(_xlfn.MINIFS($B:$B,$A:$A,A2666)),MONTH(_xlfn.MINIFS($B:$B,$A:$A,A2666)),1))</f>
        <v/>
      </c>
      <c r="E2666" s="10" t="str">
        <f aca="false">IF(A2666="","",DATE(YEAR(B2666),MONTH(B2666),1))</f>
        <v/>
      </c>
      <c r="F2666" s="4" t="str">
        <f aca="false">IF(A2666="","",(YEAR(E2666)-YEAR(D2666))*12+MONTH(E2666)-MONTH(D2666))</f>
        <v/>
      </c>
      <c r="G2666" s="4" t="str">
        <f aca="false">IF(A2666="","",IF(COUNTIFS($A$2:A2666,A2666,$F$2:F2666,F2666)=1,1,0))</f>
        <v/>
      </c>
    </row>
    <row r="2667" customFormat="false" ht="15" hidden="false" customHeight="false" outlineLevel="0" collapsed="false">
      <c r="A2667" s="11"/>
      <c r="B2667" s="11"/>
      <c r="C2667" s="11"/>
      <c r="D2667" s="10" t="str">
        <f aca="false">IF(A2667="","",DATE(YEAR(_xlfn.MINIFS($B:$B,$A:$A,A2667)),MONTH(_xlfn.MINIFS($B:$B,$A:$A,A2667)),1))</f>
        <v/>
      </c>
      <c r="E2667" s="10" t="str">
        <f aca="false">IF(A2667="","",DATE(YEAR(B2667),MONTH(B2667),1))</f>
        <v/>
      </c>
      <c r="F2667" s="4" t="str">
        <f aca="false">IF(A2667="","",(YEAR(E2667)-YEAR(D2667))*12+MONTH(E2667)-MONTH(D2667))</f>
        <v/>
      </c>
      <c r="G2667" s="4" t="str">
        <f aca="false">IF(A2667="","",IF(COUNTIFS($A$2:A2667,A2667,$F$2:F2667,F2667)=1,1,0))</f>
        <v/>
      </c>
    </row>
    <row r="2668" customFormat="false" ht="15" hidden="false" customHeight="false" outlineLevel="0" collapsed="false">
      <c r="A2668" s="11"/>
      <c r="B2668" s="11"/>
      <c r="C2668" s="11"/>
      <c r="D2668" s="10" t="str">
        <f aca="false">IF(A2668="","",DATE(YEAR(_xlfn.MINIFS($B:$B,$A:$A,A2668)),MONTH(_xlfn.MINIFS($B:$B,$A:$A,A2668)),1))</f>
        <v/>
      </c>
      <c r="E2668" s="10" t="str">
        <f aca="false">IF(A2668="","",DATE(YEAR(B2668),MONTH(B2668),1))</f>
        <v/>
      </c>
      <c r="F2668" s="4" t="str">
        <f aca="false">IF(A2668="","",(YEAR(E2668)-YEAR(D2668))*12+MONTH(E2668)-MONTH(D2668))</f>
        <v/>
      </c>
      <c r="G2668" s="4" t="str">
        <f aca="false">IF(A2668="","",IF(COUNTIFS($A$2:A2668,A2668,$F$2:F2668,F2668)=1,1,0))</f>
        <v/>
      </c>
    </row>
    <row r="2669" customFormat="false" ht="15" hidden="false" customHeight="false" outlineLevel="0" collapsed="false">
      <c r="A2669" s="11"/>
      <c r="B2669" s="11"/>
      <c r="C2669" s="11"/>
      <c r="D2669" s="10" t="str">
        <f aca="false">IF(A2669="","",DATE(YEAR(_xlfn.MINIFS($B:$B,$A:$A,A2669)),MONTH(_xlfn.MINIFS($B:$B,$A:$A,A2669)),1))</f>
        <v/>
      </c>
      <c r="E2669" s="10" t="str">
        <f aca="false">IF(A2669="","",DATE(YEAR(B2669),MONTH(B2669),1))</f>
        <v/>
      </c>
      <c r="F2669" s="4" t="str">
        <f aca="false">IF(A2669="","",(YEAR(E2669)-YEAR(D2669))*12+MONTH(E2669)-MONTH(D2669))</f>
        <v/>
      </c>
      <c r="G2669" s="4" t="str">
        <f aca="false">IF(A2669="","",IF(COUNTIFS($A$2:A2669,A2669,$F$2:F2669,F2669)=1,1,0))</f>
        <v/>
      </c>
    </row>
    <row r="2670" customFormat="false" ht="15" hidden="false" customHeight="false" outlineLevel="0" collapsed="false">
      <c r="A2670" s="11"/>
      <c r="B2670" s="11"/>
      <c r="C2670" s="11"/>
      <c r="D2670" s="10" t="str">
        <f aca="false">IF(A2670="","",DATE(YEAR(_xlfn.MINIFS($B:$B,$A:$A,A2670)),MONTH(_xlfn.MINIFS($B:$B,$A:$A,A2670)),1))</f>
        <v/>
      </c>
      <c r="E2670" s="10" t="str">
        <f aca="false">IF(A2670="","",DATE(YEAR(B2670),MONTH(B2670),1))</f>
        <v/>
      </c>
      <c r="F2670" s="4" t="str">
        <f aca="false">IF(A2670="","",(YEAR(E2670)-YEAR(D2670))*12+MONTH(E2670)-MONTH(D2670))</f>
        <v/>
      </c>
      <c r="G2670" s="4" t="str">
        <f aca="false">IF(A2670="","",IF(COUNTIFS($A$2:A2670,A2670,$F$2:F2670,F2670)=1,1,0))</f>
        <v/>
      </c>
    </row>
    <row r="2671" customFormat="false" ht="15" hidden="false" customHeight="false" outlineLevel="0" collapsed="false">
      <c r="A2671" s="11"/>
      <c r="B2671" s="11"/>
      <c r="C2671" s="11"/>
      <c r="D2671" s="10" t="str">
        <f aca="false">IF(A2671="","",DATE(YEAR(_xlfn.MINIFS($B:$B,$A:$A,A2671)),MONTH(_xlfn.MINIFS($B:$B,$A:$A,A2671)),1))</f>
        <v/>
      </c>
      <c r="E2671" s="10" t="str">
        <f aca="false">IF(A2671="","",DATE(YEAR(B2671),MONTH(B2671),1))</f>
        <v/>
      </c>
      <c r="F2671" s="4" t="str">
        <f aca="false">IF(A2671="","",(YEAR(E2671)-YEAR(D2671))*12+MONTH(E2671)-MONTH(D2671))</f>
        <v/>
      </c>
      <c r="G2671" s="4" t="str">
        <f aca="false">IF(A2671="","",IF(COUNTIFS($A$2:A2671,A2671,$F$2:F2671,F2671)=1,1,0))</f>
        <v/>
      </c>
    </row>
    <row r="2672" customFormat="false" ht="15" hidden="false" customHeight="false" outlineLevel="0" collapsed="false">
      <c r="A2672" s="11"/>
      <c r="B2672" s="11"/>
      <c r="C2672" s="11"/>
      <c r="D2672" s="10" t="str">
        <f aca="false">IF(A2672="","",DATE(YEAR(_xlfn.MINIFS($B:$B,$A:$A,A2672)),MONTH(_xlfn.MINIFS($B:$B,$A:$A,A2672)),1))</f>
        <v/>
      </c>
      <c r="E2672" s="10" t="str">
        <f aca="false">IF(A2672="","",DATE(YEAR(B2672),MONTH(B2672),1))</f>
        <v/>
      </c>
      <c r="F2672" s="4" t="str">
        <f aca="false">IF(A2672="","",(YEAR(E2672)-YEAR(D2672))*12+MONTH(E2672)-MONTH(D2672))</f>
        <v/>
      </c>
      <c r="G2672" s="4" t="str">
        <f aca="false">IF(A2672="","",IF(COUNTIFS($A$2:A2672,A2672,$F$2:F2672,F2672)=1,1,0))</f>
        <v/>
      </c>
    </row>
    <row r="2673" customFormat="false" ht="15" hidden="false" customHeight="false" outlineLevel="0" collapsed="false">
      <c r="A2673" s="11"/>
      <c r="B2673" s="11"/>
      <c r="C2673" s="11"/>
      <c r="D2673" s="10" t="str">
        <f aca="false">IF(A2673="","",DATE(YEAR(_xlfn.MINIFS($B:$B,$A:$A,A2673)),MONTH(_xlfn.MINIFS($B:$B,$A:$A,A2673)),1))</f>
        <v/>
      </c>
      <c r="E2673" s="10" t="str">
        <f aca="false">IF(A2673="","",DATE(YEAR(B2673),MONTH(B2673),1))</f>
        <v/>
      </c>
      <c r="F2673" s="4" t="str">
        <f aca="false">IF(A2673="","",(YEAR(E2673)-YEAR(D2673))*12+MONTH(E2673)-MONTH(D2673))</f>
        <v/>
      </c>
      <c r="G2673" s="4" t="str">
        <f aca="false">IF(A2673="","",IF(COUNTIFS($A$2:A2673,A2673,$F$2:F2673,F2673)=1,1,0))</f>
        <v/>
      </c>
    </row>
    <row r="2674" customFormat="false" ht="15" hidden="false" customHeight="false" outlineLevel="0" collapsed="false">
      <c r="A2674" s="11"/>
      <c r="B2674" s="11"/>
      <c r="C2674" s="11"/>
      <c r="D2674" s="10" t="str">
        <f aca="false">IF(A2674="","",DATE(YEAR(_xlfn.MINIFS($B:$B,$A:$A,A2674)),MONTH(_xlfn.MINIFS($B:$B,$A:$A,A2674)),1))</f>
        <v/>
      </c>
      <c r="E2674" s="10" t="str">
        <f aca="false">IF(A2674="","",DATE(YEAR(B2674),MONTH(B2674),1))</f>
        <v/>
      </c>
      <c r="F2674" s="4" t="str">
        <f aca="false">IF(A2674="","",(YEAR(E2674)-YEAR(D2674))*12+MONTH(E2674)-MONTH(D2674))</f>
        <v/>
      </c>
      <c r="G2674" s="4" t="str">
        <f aca="false">IF(A2674="","",IF(COUNTIFS($A$2:A2674,A2674,$F$2:F2674,F2674)=1,1,0))</f>
        <v/>
      </c>
    </row>
    <row r="2675" customFormat="false" ht="15" hidden="false" customHeight="false" outlineLevel="0" collapsed="false">
      <c r="A2675" s="11"/>
      <c r="B2675" s="11"/>
      <c r="C2675" s="11"/>
      <c r="D2675" s="10" t="str">
        <f aca="false">IF(A2675="","",DATE(YEAR(_xlfn.MINIFS($B:$B,$A:$A,A2675)),MONTH(_xlfn.MINIFS($B:$B,$A:$A,A2675)),1))</f>
        <v/>
      </c>
      <c r="E2675" s="10" t="str">
        <f aca="false">IF(A2675="","",DATE(YEAR(B2675),MONTH(B2675),1))</f>
        <v/>
      </c>
      <c r="F2675" s="4" t="str">
        <f aca="false">IF(A2675="","",(YEAR(E2675)-YEAR(D2675))*12+MONTH(E2675)-MONTH(D2675))</f>
        <v/>
      </c>
      <c r="G2675" s="4" t="str">
        <f aca="false">IF(A2675="","",IF(COUNTIFS($A$2:A2675,A2675,$F$2:F2675,F2675)=1,1,0))</f>
        <v/>
      </c>
    </row>
    <row r="2676" customFormat="false" ht="15" hidden="false" customHeight="false" outlineLevel="0" collapsed="false">
      <c r="A2676" s="11"/>
      <c r="B2676" s="11"/>
      <c r="C2676" s="11"/>
      <c r="D2676" s="10" t="str">
        <f aca="false">IF(A2676="","",DATE(YEAR(_xlfn.MINIFS($B:$B,$A:$A,A2676)),MONTH(_xlfn.MINIFS($B:$B,$A:$A,A2676)),1))</f>
        <v/>
      </c>
      <c r="E2676" s="10" t="str">
        <f aca="false">IF(A2676="","",DATE(YEAR(B2676),MONTH(B2676),1))</f>
        <v/>
      </c>
      <c r="F2676" s="4" t="str">
        <f aca="false">IF(A2676="","",(YEAR(E2676)-YEAR(D2676))*12+MONTH(E2676)-MONTH(D2676))</f>
        <v/>
      </c>
      <c r="G2676" s="4" t="str">
        <f aca="false">IF(A2676="","",IF(COUNTIFS($A$2:A2676,A2676,$F$2:F2676,F2676)=1,1,0))</f>
        <v/>
      </c>
    </row>
    <row r="2677" customFormat="false" ht="15" hidden="false" customHeight="false" outlineLevel="0" collapsed="false">
      <c r="A2677" s="11"/>
      <c r="B2677" s="11"/>
      <c r="C2677" s="11"/>
      <c r="D2677" s="10" t="str">
        <f aca="false">IF(A2677="","",DATE(YEAR(_xlfn.MINIFS($B:$B,$A:$A,A2677)),MONTH(_xlfn.MINIFS($B:$B,$A:$A,A2677)),1))</f>
        <v/>
      </c>
      <c r="E2677" s="10" t="str">
        <f aca="false">IF(A2677="","",DATE(YEAR(B2677),MONTH(B2677),1))</f>
        <v/>
      </c>
      <c r="F2677" s="4" t="str">
        <f aca="false">IF(A2677="","",(YEAR(E2677)-YEAR(D2677))*12+MONTH(E2677)-MONTH(D2677))</f>
        <v/>
      </c>
      <c r="G2677" s="4" t="str">
        <f aca="false">IF(A2677="","",IF(COUNTIFS($A$2:A2677,A2677,$F$2:F2677,F2677)=1,1,0))</f>
        <v/>
      </c>
    </row>
    <row r="2678" customFormat="false" ht="15" hidden="false" customHeight="false" outlineLevel="0" collapsed="false">
      <c r="A2678" s="11"/>
      <c r="B2678" s="11"/>
      <c r="C2678" s="11"/>
      <c r="D2678" s="10" t="str">
        <f aca="false">IF(A2678="","",DATE(YEAR(_xlfn.MINIFS($B:$B,$A:$A,A2678)),MONTH(_xlfn.MINIFS($B:$B,$A:$A,A2678)),1))</f>
        <v/>
      </c>
      <c r="E2678" s="10" t="str">
        <f aca="false">IF(A2678="","",DATE(YEAR(B2678),MONTH(B2678),1))</f>
        <v/>
      </c>
      <c r="F2678" s="4" t="str">
        <f aca="false">IF(A2678="","",(YEAR(E2678)-YEAR(D2678))*12+MONTH(E2678)-MONTH(D2678))</f>
        <v/>
      </c>
      <c r="G2678" s="4" t="str">
        <f aca="false">IF(A2678="","",IF(COUNTIFS($A$2:A2678,A2678,$F$2:F2678,F2678)=1,1,0))</f>
        <v/>
      </c>
    </row>
    <row r="2679" customFormat="false" ht="15" hidden="false" customHeight="false" outlineLevel="0" collapsed="false">
      <c r="A2679" s="11"/>
      <c r="B2679" s="11"/>
      <c r="C2679" s="11"/>
      <c r="D2679" s="10" t="str">
        <f aca="false">IF(A2679="","",DATE(YEAR(_xlfn.MINIFS($B:$B,$A:$A,A2679)),MONTH(_xlfn.MINIFS($B:$B,$A:$A,A2679)),1))</f>
        <v/>
      </c>
      <c r="E2679" s="10" t="str">
        <f aca="false">IF(A2679="","",DATE(YEAR(B2679),MONTH(B2679),1))</f>
        <v/>
      </c>
      <c r="F2679" s="4" t="str">
        <f aca="false">IF(A2679="","",(YEAR(E2679)-YEAR(D2679))*12+MONTH(E2679)-MONTH(D2679))</f>
        <v/>
      </c>
      <c r="G2679" s="4" t="str">
        <f aca="false">IF(A2679="","",IF(COUNTIFS($A$2:A2679,A2679,$F$2:F2679,F2679)=1,1,0))</f>
        <v/>
      </c>
    </row>
    <row r="2680" customFormat="false" ht="15" hidden="false" customHeight="false" outlineLevel="0" collapsed="false">
      <c r="A2680" s="11"/>
      <c r="B2680" s="11"/>
      <c r="C2680" s="11"/>
      <c r="D2680" s="10" t="str">
        <f aca="false">IF(A2680="","",DATE(YEAR(_xlfn.MINIFS($B:$B,$A:$A,A2680)),MONTH(_xlfn.MINIFS($B:$B,$A:$A,A2680)),1))</f>
        <v/>
      </c>
      <c r="E2680" s="10" t="str">
        <f aca="false">IF(A2680="","",DATE(YEAR(B2680),MONTH(B2680),1))</f>
        <v/>
      </c>
      <c r="F2680" s="4" t="str">
        <f aca="false">IF(A2680="","",(YEAR(E2680)-YEAR(D2680))*12+MONTH(E2680)-MONTH(D2680))</f>
        <v/>
      </c>
      <c r="G2680" s="4" t="str">
        <f aca="false">IF(A2680="","",IF(COUNTIFS($A$2:A2680,A2680,$F$2:F2680,F2680)=1,1,0))</f>
        <v/>
      </c>
    </row>
    <row r="2681" customFormat="false" ht="15" hidden="false" customHeight="false" outlineLevel="0" collapsed="false">
      <c r="A2681" s="11"/>
      <c r="B2681" s="11"/>
      <c r="C2681" s="11"/>
      <c r="D2681" s="10" t="str">
        <f aca="false">IF(A2681="","",DATE(YEAR(_xlfn.MINIFS($B:$B,$A:$A,A2681)),MONTH(_xlfn.MINIFS($B:$B,$A:$A,A2681)),1))</f>
        <v/>
      </c>
      <c r="E2681" s="10" t="str">
        <f aca="false">IF(A2681="","",DATE(YEAR(B2681),MONTH(B2681),1))</f>
        <v/>
      </c>
      <c r="F2681" s="4" t="str">
        <f aca="false">IF(A2681="","",(YEAR(E2681)-YEAR(D2681))*12+MONTH(E2681)-MONTH(D2681))</f>
        <v/>
      </c>
      <c r="G2681" s="4" t="str">
        <f aca="false">IF(A2681="","",IF(COUNTIFS($A$2:A2681,A2681,$F$2:F2681,F2681)=1,1,0))</f>
        <v/>
      </c>
    </row>
    <row r="2682" customFormat="false" ht="15" hidden="false" customHeight="false" outlineLevel="0" collapsed="false">
      <c r="A2682" s="11"/>
      <c r="B2682" s="11"/>
      <c r="C2682" s="11"/>
      <c r="D2682" s="10" t="str">
        <f aca="false">IF(A2682="","",DATE(YEAR(_xlfn.MINIFS($B:$B,$A:$A,A2682)),MONTH(_xlfn.MINIFS($B:$B,$A:$A,A2682)),1))</f>
        <v/>
      </c>
      <c r="E2682" s="10" t="str">
        <f aca="false">IF(A2682="","",DATE(YEAR(B2682),MONTH(B2682),1))</f>
        <v/>
      </c>
      <c r="F2682" s="4" t="str">
        <f aca="false">IF(A2682="","",(YEAR(E2682)-YEAR(D2682))*12+MONTH(E2682)-MONTH(D2682))</f>
        <v/>
      </c>
      <c r="G2682" s="4" t="str">
        <f aca="false">IF(A2682="","",IF(COUNTIFS($A$2:A2682,A2682,$F$2:F2682,F2682)=1,1,0))</f>
        <v/>
      </c>
    </row>
    <row r="2683" customFormat="false" ht="15" hidden="false" customHeight="false" outlineLevel="0" collapsed="false">
      <c r="A2683" s="11"/>
      <c r="B2683" s="11"/>
      <c r="C2683" s="11"/>
      <c r="D2683" s="10" t="str">
        <f aca="false">IF(A2683="","",DATE(YEAR(_xlfn.MINIFS($B:$B,$A:$A,A2683)),MONTH(_xlfn.MINIFS($B:$B,$A:$A,A2683)),1))</f>
        <v/>
      </c>
      <c r="E2683" s="10" t="str">
        <f aca="false">IF(A2683="","",DATE(YEAR(B2683),MONTH(B2683),1))</f>
        <v/>
      </c>
      <c r="F2683" s="4" t="str">
        <f aca="false">IF(A2683="","",(YEAR(E2683)-YEAR(D2683))*12+MONTH(E2683)-MONTH(D2683))</f>
        <v/>
      </c>
      <c r="G2683" s="4" t="str">
        <f aca="false">IF(A2683="","",IF(COUNTIFS($A$2:A2683,A2683,$F$2:F2683,F2683)=1,1,0))</f>
        <v/>
      </c>
    </row>
    <row r="2684" customFormat="false" ht="15" hidden="false" customHeight="false" outlineLevel="0" collapsed="false">
      <c r="A2684" s="11"/>
      <c r="B2684" s="11"/>
      <c r="C2684" s="11"/>
      <c r="D2684" s="10" t="str">
        <f aca="false">IF(A2684="","",DATE(YEAR(_xlfn.MINIFS($B:$B,$A:$A,A2684)),MONTH(_xlfn.MINIFS($B:$B,$A:$A,A2684)),1))</f>
        <v/>
      </c>
      <c r="E2684" s="10" t="str">
        <f aca="false">IF(A2684="","",DATE(YEAR(B2684),MONTH(B2684),1))</f>
        <v/>
      </c>
      <c r="F2684" s="4" t="str">
        <f aca="false">IF(A2684="","",(YEAR(E2684)-YEAR(D2684))*12+MONTH(E2684)-MONTH(D2684))</f>
        <v/>
      </c>
      <c r="G2684" s="4" t="str">
        <f aca="false">IF(A2684="","",IF(COUNTIFS($A$2:A2684,A2684,$F$2:F2684,F2684)=1,1,0))</f>
        <v/>
      </c>
    </row>
    <row r="2685" customFormat="false" ht="15" hidden="false" customHeight="false" outlineLevel="0" collapsed="false">
      <c r="A2685" s="11"/>
      <c r="B2685" s="11"/>
      <c r="C2685" s="11"/>
      <c r="D2685" s="10" t="str">
        <f aca="false">IF(A2685="","",DATE(YEAR(_xlfn.MINIFS($B:$B,$A:$A,A2685)),MONTH(_xlfn.MINIFS($B:$B,$A:$A,A2685)),1))</f>
        <v/>
      </c>
      <c r="E2685" s="10" t="str">
        <f aca="false">IF(A2685="","",DATE(YEAR(B2685),MONTH(B2685),1))</f>
        <v/>
      </c>
      <c r="F2685" s="4" t="str">
        <f aca="false">IF(A2685="","",(YEAR(E2685)-YEAR(D2685))*12+MONTH(E2685)-MONTH(D2685))</f>
        <v/>
      </c>
      <c r="G2685" s="4" t="str">
        <f aca="false">IF(A2685="","",IF(COUNTIFS($A$2:A2685,A2685,$F$2:F2685,F2685)=1,1,0))</f>
        <v/>
      </c>
    </row>
    <row r="2686" customFormat="false" ht="15" hidden="false" customHeight="false" outlineLevel="0" collapsed="false">
      <c r="A2686" s="11"/>
      <c r="B2686" s="11"/>
      <c r="C2686" s="11"/>
      <c r="D2686" s="10" t="str">
        <f aca="false">IF(A2686="","",DATE(YEAR(_xlfn.MINIFS($B:$B,$A:$A,A2686)),MONTH(_xlfn.MINIFS($B:$B,$A:$A,A2686)),1))</f>
        <v/>
      </c>
      <c r="E2686" s="10" t="str">
        <f aca="false">IF(A2686="","",DATE(YEAR(B2686),MONTH(B2686),1))</f>
        <v/>
      </c>
      <c r="F2686" s="4" t="str">
        <f aca="false">IF(A2686="","",(YEAR(E2686)-YEAR(D2686))*12+MONTH(E2686)-MONTH(D2686))</f>
        <v/>
      </c>
      <c r="G2686" s="4" t="str">
        <f aca="false">IF(A2686="","",IF(COUNTIFS($A$2:A2686,A2686,$F$2:F2686,F2686)=1,1,0))</f>
        <v/>
      </c>
    </row>
    <row r="2687" customFormat="false" ht="15" hidden="false" customHeight="false" outlineLevel="0" collapsed="false">
      <c r="A2687" s="11"/>
      <c r="B2687" s="11"/>
      <c r="C2687" s="11"/>
      <c r="D2687" s="10" t="str">
        <f aca="false">IF(A2687="","",DATE(YEAR(_xlfn.MINIFS($B:$B,$A:$A,A2687)),MONTH(_xlfn.MINIFS($B:$B,$A:$A,A2687)),1))</f>
        <v/>
      </c>
      <c r="E2687" s="10" t="str">
        <f aca="false">IF(A2687="","",DATE(YEAR(B2687),MONTH(B2687),1))</f>
        <v/>
      </c>
      <c r="F2687" s="4" t="str">
        <f aca="false">IF(A2687="","",(YEAR(E2687)-YEAR(D2687))*12+MONTH(E2687)-MONTH(D2687))</f>
        <v/>
      </c>
      <c r="G2687" s="4" t="str">
        <f aca="false">IF(A2687="","",IF(COUNTIFS($A$2:A2687,A2687,$F$2:F2687,F2687)=1,1,0))</f>
        <v/>
      </c>
    </row>
    <row r="2688" customFormat="false" ht="15" hidden="false" customHeight="false" outlineLevel="0" collapsed="false">
      <c r="A2688" s="11"/>
      <c r="B2688" s="11"/>
      <c r="C2688" s="11"/>
      <c r="D2688" s="10" t="str">
        <f aca="false">IF(A2688="","",DATE(YEAR(_xlfn.MINIFS($B:$B,$A:$A,A2688)),MONTH(_xlfn.MINIFS($B:$B,$A:$A,A2688)),1))</f>
        <v/>
      </c>
      <c r="E2688" s="10" t="str">
        <f aca="false">IF(A2688="","",DATE(YEAR(B2688),MONTH(B2688),1))</f>
        <v/>
      </c>
      <c r="F2688" s="4" t="str">
        <f aca="false">IF(A2688="","",(YEAR(E2688)-YEAR(D2688))*12+MONTH(E2688)-MONTH(D2688))</f>
        <v/>
      </c>
      <c r="G2688" s="4" t="str">
        <f aca="false">IF(A2688="","",IF(COUNTIFS($A$2:A2688,A2688,$F$2:F2688,F2688)=1,1,0))</f>
        <v/>
      </c>
    </row>
    <row r="2689" customFormat="false" ht="15" hidden="false" customHeight="false" outlineLevel="0" collapsed="false">
      <c r="A2689" s="11"/>
      <c r="B2689" s="11"/>
      <c r="C2689" s="11"/>
      <c r="D2689" s="10" t="str">
        <f aca="false">IF(A2689="","",DATE(YEAR(_xlfn.MINIFS($B:$B,$A:$A,A2689)),MONTH(_xlfn.MINIFS($B:$B,$A:$A,A2689)),1))</f>
        <v/>
      </c>
      <c r="E2689" s="10" t="str">
        <f aca="false">IF(A2689="","",DATE(YEAR(B2689),MONTH(B2689),1))</f>
        <v/>
      </c>
      <c r="F2689" s="4" t="str">
        <f aca="false">IF(A2689="","",(YEAR(E2689)-YEAR(D2689))*12+MONTH(E2689)-MONTH(D2689))</f>
        <v/>
      </c>
      <c r="G2689" s="4" t="str">
        <f aca="false">IF(A2689="","",IF(COUNTIFS($A$2:A2689,A2689,$F$2:F2689,F2689)=1,1,0))</f>
        <v/>
      </c>
    </row>
    <row r="2690" customFormat="false" ht="15" hidden="false" customHeight="false" outlineLevel="0" collapsed="false">
      <c r="A2690" s="11"/>
      <c r="B2690" s="11"/>
      <c r="C2690" s="11"/>
      <c r="D2690" s="10" t="str">
        <f aca="false">IF(A2690="","",DATE(YEAR(_xlfn.MINIFS($B:$B,$A:$A,A2690)),MONTH(_xlfn.MINIFS($B:$B,$A:$A,A2690)),1))</f>
        <v/>
      </c>
      <c r="E2690" s="10" t="str">
        <f aca="false">IF(A2690="","",DATE(YEAR(B2690),MONTH(B2690),1))</f>
        <v/>
      </c>
      <c r="F2690" s="4" t="str">
        <f aca="false">IF(A2690="","",(YEAR(E2690)-YEAR(D2690))*12+MONTH(E2690)-MONTH(D2690))</f>
        <v/>
      </c>
      <c r="G2690" s="4" t="str">
        <f aca="false">IF(A2690="","",IF(COUNTIFS($A$2:A2690,A2690,$F$2:F2690,F2690)=1,1,0))</f>
        <v/>
      </c>
    </row>
    <row r="2691" customFormat="false" ht="15" hidden="false" customHeight="false" outlineLevel="0" collapsed="false">
      <c r="A2691" s="11"/>
      <c r="B2691" s="11"/>
      <c r="C2691" s="11"/>
      <c r="D2691" s="10" t="str">
        <f aca="false">IF(A2691="","",DATE(YEAR(_xlfn.MINIFS($B:$B,$A:$A,A2691)),MONTH(_xlfn.MINIFS($B:$B,$A:$A,A2691)),1))</f>
        <v/>
      </c>
      <c r="E2691" s="10" t="str">
        <f aca="false">IF(A2691="","",DATE(YEAR(B2691),MONTH(B2691),1))</f>
        <v/>
      </c>
      <c r="F2691" s="4" t="str">
        <f aca="false">IF(A2691="","",(YEAR(E2691)-YEAR(D2691))*12+MONTH(E2691)-MONTH(D2691))</f>
        <v/>
      </c>
      <c r="G2691" s="4" t="str">
        <f aca="false">IF(A2691="","",IF(COUNTIFS($A$2:A2691,A2691,$F$2:F2691,F2691)=1,1,0))</f>
        <v/>
      </c>
    </row>
    <row r="2692" customFormat="false" ht="15" hidden="false" customHeight="false" outlineLevel="0" collapsed="false">
      <c r="A2692" s="11"/>
      <c r="B2692" s="11"/>
      <c r="C2692" s="11"/>
      <c r="D2692" s="10" t="str">
        <f aca="false">IF(A2692="","",DATE(YEAR(_xlfn.MINIFS($B:$B,$A:$A,A2692)),MONTH(_xlfn.MINIFS($B:$B,$A:$A,A2692)),1))</f>
        <v/>
      </c>
      <c r="E2692" s="10" t="str">
        <f aca="false">IF(A2692="","",DATE(YEAR(B2692),MONTH(B2692),1))</f>
        <v/>
      </c>
      <c r="F2692" s="4" t="str">
        <f aca="false">IF(A2692="","",(YEAR(E2692)-YEAR(D2692))*12+MONTH(E2692)-MONTH(D2692))</f>
        <v/>
      </c>
      <c r="G2692" s="4" t="str">
        <f aca="false">IF(A2692="","",IF(COUNTIFS($A$2:A2692,A2692,$F$2:F2692,F2692)=1,1,0))</f>
        <v/>
      </c>
    </row>
    <row r="2693" customFormat="false" ht="15" hidden="false" customHeight="false" outlineLevel="0" collapsed="false">
      <c r="A2693" s="11"/>
      <c r="B2693" s="11"/>
      <c r="C2693" s="11"/>
      <c r="D2693" s="10" t="str">
        <f aca="false">IF(A2693="","",DATE(YEAR(_xlfn.MINIFS($B:$B,$A:$A,A2693)),MONTH(_xlfn.MINIFS($B:$B,$A:$A,A2693)),1))</f>
        <v/>
      </c>
      <c r="E2693" s="10" t="str">
        <f aca="false">IF(A2693="","",DATE(YEAR(B2693),MONTH(B2693),1))</f>
        <v/>
      </c>
      <c r="F2693" s="4" t="str">
        <f aca="false">IF(A2693="","",(YEAR(E2693)-YEAR(D2693))*12+MONTH(E2693)-MONTH(D2693))</f>
        <v/>
      </c>
      <c r="G2693" s="4" t="str">
        <f aca="false">IF(A2693="","",IF(COUNTIFS($A$2:A2693,A2693,$F$2:F2693,F2693)=1,1,0))</f>
        <v/>
      </c>
    </row>
    <row r="2694" customFormat="false" ht="15" hidden="false" customHeight="false" outlineLevel="0" collapsed="false">
      <c r="A2694" s="11"/>
      <c r="B2694" s="11"/>
      <c r="C2694" s="11"/>
      <c r="D2694" s="10" t="str">
        <f aca="false">IF(A2694="","",DATE(YEAR(_xlfn.MINIFS($B:$B,$A:$A,A2694)),MONTH(_xlfn.MINIFS($B:$B,$A:$A,A2694)),1))</f>
        <v/>
      </c>
      <c r="E2694" s="10" t="str">
        <f aca="false">IF(A2694="","",DATE(YEAR(B2694),MONTH(B2694),1))</f>
        <v/>
      </c>
      <c r="F2694" s="4" t="str">
        <f aca="false">IF(A2694="","",(YEAR(E2694)-YEAR(D2694))*12+MONTH(E2694)-MONTH(D2694))</f>
        <v/>
      </c>
      <c r="G2694" s="4" t="str">
        <f aca="false">IF(A2694="","",IF(COUNTIFS($A$2:A2694,A2694,$F$2:F2694,F2694)=1,1,0))</f>
        <v/>
      </c>
    </row>
    <row r="2695" customFormat="false" ht="15" hidden="false" customHeight="false" outlineLevel="0" collapsed="false">
      <c r="A2695" s="11"/>
      <c r="B2695" s="11"/>
      <c r="C2695" s="11"/>
      <c r="D2695" s="10" t="str">
        <f aca="false">IF(A2695="","",DATE(YEAR(_xlfn.MINIFS($B:$B,$A:$A,A2695)),MONTH(_xlfn.MINIFS($B:$B,$A:$A,A2695)),1))</f>
        <v/>
      </c>
      <c r="E2695" s="10" t="str">
        <f aca="false">IF(A2695="","",DATE(YEAR(B2695),MONTH(B2695),1))</f>
        <v/>
      </c>
      <c r="F2695" s="4" t="str">
        <f aca="false">IF(A2695="","",(YEAR(E2695)-YEAR(D2695))*12+MONTH(E2695)-MONTH(D2695))</f>
        <v/>
      </c>
      <c r="G2695" s="4" t="str">
        <f aca="false">IF(A2695="","",IF(COUNTIFS($A$2:A2695,A2695,$F$2:F2695,F2695)=1,1,0))</f>
        <v/>
      </c>
    </row>
    <row r="2696" customFormat="false" ht="15" hidden="false" customHeight="false" outlineLevel="0" collapsed="false">
      <c r="A2696" s="11"/>
      <c r="B2696" s="11"/>
      <c r="C2696" s="11"/>
      <c r="D2696" s="10" t="str">
        <f aca="false">IF(A2696="","",DATE(YEAR(_xlfn.MINIFS($B:$B,$A:$A,A2696)),MONTH(_xlfn.MINIFS($B:$B,$A:$A,A2696)),1))</f>
        <v/>
      </c>
      <c r="E2696" s="10" t="str">
        <f aca="false">IF(A2696="","",DATE(YEAR(B2696),MONTH(B2696),1))</f>
        <v/>
      </c>
      <c r="F2696" s="4" t="str">
        <f aca="false">IF(A2696="","",(YEAR(E2696)-YEAR(D2696))*12+MONTH(E2696)-MONTH(D2696))</f>
        <v/>
      </c>
      <c r="G2696" s="4" t="str">
        <f aca="false">IF(A2696="","",IF(COUNTIFS($A$2:A2696,A2696,$F$2:F2696,F2696)=1,1,0))</f>
        <v/>
      </c>
    </row>
    <row r="2697" customFormat="false" ht="15" hidden="false" customHeight="false" outlineLevel="0" collapsed="false">
      <c r="A2697" s="11"/>
      <c r="B2697" s="11"/>
      <c r="C2697" s="11"/>
      <c r="D2697" s="10" t="str">
        <f aca="false">IF(A2697="","",DATE(YEAR(_xlfn.MINIFS($B:$B,$A:$A,A2697)),MONTH(_xlfn.MINIFS($B:$B,$A:$A,A2697)),1))</f>
        <v/>
      </c>
      <c r="E2697" s="10" t="str">
        <f aca="false">IF(A2697="","",DATE(YEAR(B2697),MONTH(B2697),1))</f>
        <v/>
      </c>
      <c r="F2697" s="4" t="str">
        <f aca="false">IF(A2697="","",(YEAR(E2697)-YEAR(D2697))*12+MONTH(E2697)-MONTH(D2697))</f>
        <v/>
      </c>
      <c r="G2697" s="4" t="str">
        <f aca="false">IF(A2697="","",IF(COUNTIFS($A$2:A2697,A2697,$F$2:F2697,F2697)=1,1,0))</f>
        <v/>
      </c>
    </row>
    <row r="2698" customFormat="false" ht="15" hidden="false" customHeight="false" outlineLevel="0" collapsed="false">
      <c r="A2698" s="11"/>
      <c r="B2698" s="11"/>
      <c r="C2698" s="11"/>
      <c r="D2698" s="10" t="str">
        <f aca="false">IF(A2698="","",DATE(YEAR(_xlfn.MINIFS($B:$B,$A:$A,A2698)),MONTH(_xlfn.MINIFS($B:$B,$A:$A,A2698)),1))</f>
        <v/>
      </c>
      <c r="E2698" s="10" t="str">
        <f aca="false">IF(A2698="","",DATE(YEAR(B2698),MONTH(B2698),1))</f>
        <v/>
      </c>
      <c r="F2698" s="4" t="str">
        <f aca="false">IF(A2698="","",(YEAR(E2698)-YEAR(D2698))*12+MONTH(E2698)-MONTH(D2698))</f>
        <v/>
      </c>
      <c r="G2698" s="4" t="str">
        <f aca="false">IF(A2698="","",IF(COUNTIFS($A$2:A2698,A2698,$F$2:F2698,F2698)=1,1,0))</f>
        <v/>
      </c>
    </row>
    <row r="2699" customFormat="false" ht="15" hidden="false" customHeight="false" outlineLevel="0" collapsed="false">
      <c r="A2699" s="11"/>
      <c r="B2699" s="11"/>
      <c r="C2699" s="11"/>
      <c r="D2699" s="10" t="str">
        <f aca="false">IF(A2699="","",DATE(YEAR(_xlfn.MINIFS($B:$B,$A:$A,A2699)),MONTH(_xlfn.MINIFS($B:$B,$A:$A,A2699)),1))</f>
        <v/>
      </c>
      <c r="E2699" s="10" t="str">
        <f aca="false">IF(A2699="","",DATE(YEAR(B2699),MONTH(B2699),1))</f>
        <v/>
      </c>
      <c r="F2699" s="4" t="str">
        <f aca="false">IF(A2699="","",(YEAR(E2699)-YEAR(D2699))*12+MONTH(E2699)-MONTH(D2699))</f>
        <v/>
      </c>
      <c r="G2699" s="4" t="str">
        <f aca="false">IF(A2699="","",IF(COUNTIFS($A$2:A2699,A2699,$F$2:F2699,F2699)=1,1,0))</f>
        <v/>
      </c>
    </row>
    <row r="2700" customFormat="false" ht="15" hidden="false" customHeight="false" outlineLevel="0" collapsed="false">
      <c r="A2700" s="11"/>
      <c r="B2700" s="11"/>
      <c r="C2700" s="11"/>
      <c r="D2700" s="10" t="str">
        <f aca="false">IF(A2700="","",DATE(YEAR(_xlfn.MINIFS($B:$B,$A:$A,A2700)),MONTH(_xlfn.MINIFS($B:$B,$A:$A,A2700)),1))</f>
        <v/>
      </c>
      <c r="E2700" s="10" t="str">
        <f aca="false">IF(A2700="","",DATE(YEAR(B2700),MONTH(B2700),1))</f>
        <v/>
      </c>
      <c r="F2700" s="4" t="str">
        <f aca="false">IF(A2700="","",(YEAR(E2700)-YEAR(D2700))*12+MONTH(E2700)-MONTH(D2700))</f>
        <v/>
      </c>
      <c r="G2700" s="4" t="str">
        <f aca="false">IF(A2700="","",IF(COUNTIFS($A$2:A2700,A2700,$F$2:F2700,F2700)=1,1,0))</f>
        <v/>
      </c>
    </row>
    <row r="2701" customFormat="false" ht="15" hidden="false" customHeight="false" outlineLevel="0" collapsed="false">
      <c r="A2701" s="11"/>
      <c r="B2701" s="11"/>
      <c r="C2701" s="11"/>
      <c r="D2701" s="10" t="str">
        <f aca="false">IF(A2701="","",DATE(YEAR(_xlfn.MINIFS($B:$B,$A:$A,A2701)),MONTH(_xlfn.MINIFS($B:$B,$A:$A,A2701)),1))</f>
        <v/>
      </c>
      <c r="E2701" s="10" t="str">
        <f aca="false">IF(A2701="","",DATE(YEAR(B2701),MONTH(B2701),1))</f>
        <v/>
      </c>
      <c r="F2701" s="4" t="str">
        <f aca="false">IF(A2701="","",(YEAR(E2701)-YEAR(D2701))*12+MONTH(E2701)-MONTH(D2701))</f>
        <v/>
      </c>
      <c r="G2701" s="4" t="str">
        <f aca="false">IF(A2701="","",IF(COUNTIFS($A$2:A2701,A2701,$F$2:F2701,F2701)=1,1,0))</f>
        <v/>
      </c>
    </row>
    <row r="2702" customFormat="false" ht="15" hidden="false" customHeight="false" outlineLevel="0" collapsed="false">
      <c r="A2702" s="11"/>
      <c r="B2702" s="11"/>
      <c r="C2702" s="11"/>
      <c r="D2702" s="10" t="str">
        <f aca="false">IF(A2702="","",DATE(YEAR(_xlfn.MINIFS($B:$B,$A:$A,A2702)),MONTH(_xlfn.MINIFS($B:$B,$A:$A,A2702)),1))</f>
        <v/>
      </c>
      <c r="E2702" s="10" t="str">
        <f aca="false">IF(A2702="","",DATE(YEAR(B2702),MONTH(B2702),1))</f>
        <v/>
      </c>
      <c r="F2702" s="4" t="str">
        <f aca="false">IF(A2702="","",(YEAR(E2702)-YEAR(D2702))*12+MONTH(E2702)-MONTH(D2702))</f>
        <v/>
      </c>
      <c r="G2702" s="4" t="str">
        <f aca="false">IF(A2702="","",IF(COUNTIFS($A$2:A2702,A2702,$F$2:F2702,F2702)=1,1,0))</f>
        <v/>
      </c>
    </row>
    <row r="2703" customFormat="false" ht="15" hidden="false" customHeight="false" outlineLevel="0" collapsed="false">
      <c r="A2703" s="11"/>
      <c r="B2703" s="11"/>
      <c r="C2703" s="11"/>
      <c r="D2703" s="10" t="str">
        <f aca="false">IF(A2703="","",DATE(YEAR(_xlfn.MINIFS($B:$B,$A:$A,A2703)),MONTH(_xlfn.MINIFS($B:$B,$A:$A,A2703)),1))</f>
        <v/>
      </c>
      <c r="E2703" s="10" t="str">
        <f aca="false">IF(A2703="","",DATE(YEAR(B2703),MONTH(B2703),1))</f>
        <v/>
      </c>
      <c r="F2703" s="4" t="str">
        <f aca="false">IF(A2703="","",(YEAR(E2703)-YEAR(D2703))*12+MONTH(E2703)-MONTH(D2703))</f>
        <v/>
      </c>
      <c r="G2703" s="4" t="str">
        <f aca="false">IF(A2703="","",IF(COUNTIFS($A$2:A2703,A2703,$F$2:F2703,F2703)=1,1,0))</f>
        <v/>
      </c>
    </row>
    <row r="2704" customFormat="false" ht="15" hidden="false" customHeight="false" outlineLevel="0" collapsed="false">
      <c r="A2704" s="11"/>
      <c r="B2704" s="11"/>
      <c r="C2704" s="11"/>
      <c r="D2704" s="10" t="str">
        <f aca="false">IF(A2704="","",DATE(YEAR(_xlfn.MINIFS($B:$B,$A:$A,A2704)),MONTH(_xlfn.MINIFS($B:$B,$A:$A,A2704)),1))</f>
        <v/>
      </c>
      <c r="E2704" s="10" t="str">
        <f aca="false">IF(A2704="","",DATE(YEAR(B2704),MONTH(B2704),1))</f>
        <v/>
      </c>
      <c r="F2704" s="4" t="str">
        <f aca="false">IF(A2704="","",(YEAR(E2704)-YEAR(D2704))*12+MONTH(E2704)-MONTH(D2704))</f>
        <v/>
      </c>
      <c r="G2704" s="4" t="str">
        <f aca="false">IF(A2704="","",IF(COUNTIFS($A$2:A2704,A2704,$F$2:F2704,F2704)=1,1,0))</f>
        <v/>
      </c>
    </row>
    <row r="2705" customFormat="false" ht="15" hidden="false" customHeight="false" outlineLevel="0" collapsed="false">
      <c r="A2705" s="11"/>
      <c r="B2705" s="11"/>
      <c r="C2705" s="11"/>
      <c r="D2705" s="10" t="str">
        <f aca="false">IF(A2705="","",DATE(YEAR(_xlfn.MINIFS($B:$B,$A:$A,A2705)),MONTH(_xlfn.MINIFS($B:$B,$A:$A,A2705)),1))</f>
        <v/>
      </c>
      <c r="E2705" s="10" t="str">
        <f aca="false">IF(A2705="","",DATE(YEAR(B2705),MONTH(B2705),1))</f>
        <v/>
      </c>
      <c r="F2705" s="4" t="str">
        <f aca="false">IF(A2705="","",(YEAR(E2705)-YEAR(D2705))*12+MONTH(E2705)-MONTH(D2705))</f>
        <v/>
      </c>
      <c r="G2705" s="4" t="str">
        <f aca="false">IF(A2705="","",IF(COUNTIFS($A$2:A2705,A2705,$F$2:F2705,F2705)=1,1,0))</f>
        <v/>
      </c>
    </row>
    <row r="2706" customFormat="false" ht="15" hidden="false" customHeight="false" outlineLevel="0" collapsed="false">
      <c r="A2706" s="11"/>
      <c r="B2706" s="11"/>
      <c r="C2706" s="11"/>
      <c r="D2706" s="10" t="str">
        <f aca="false">IF(A2706="","",DATE(YEAR(_xlfn.MINIFS($B:$B,$A:$A,A2706)),MONTH(_xlfn.MINIFS($B:$B,$A:$A,A2706)),1))</f>
        <v/>
      </c>
      <c r="E2706" s="10" t="str">
        <f aca="false">IF(A2706="","",DATE(YEAR(B2706),MONTH(B2706),1))</f>
        <v/>
      </c>
      <c r="F2706" s="4" t="str">
        <f aca="false">IF(A2706="","",(YEAR(E2706)-YEAR(D2706))*12+MONTH(E2706)-MONTH(D2706))</f>
        <v/>
      </c>
      <c r="G2706" s="4" t="str">
        <f aca="false">IF(A2706="","",IF(COUNTIFS($A$2:A2706,A2706,$F$2:F2706,F2706)=1,1,0))</f>
        <v/>
      </c>
    </row>
    <row r="2707" customFormat="false" ht="15" hidden="false" customHeight="false" outlineLevel="0" collapsed="false">
      <c r="A2707" s="11"/>
      <c r="B2707" s="11"/>
      <c r="C2707" s="11"/>
      <c r="D2707" s="10" t="str">
        <f aca="false">IF(A2707="","",DATE(YEAR(_xlfn.MINIFS($B:$B,$A:$A,A2707)),MONTH(_xlfn.MINIFS($B:$B,$A:$A,A2707)),1))</f>
        <v/>
      </c>
      <c r="E2707" s="10" t="str">
        <f aca="false">IF(A2707="","",DATE(YEAR(B2707),MONTH(B2707),1))</f>
        <v/>
      </c>
      <c r="F2707" s="4" t="str">
        <f aca="false">IF(A2707="","",(YEAR(E2707)-YEAR(D2707))*12+MONTH(E2707)-MONTH(D2707))</f>
        <v/>
      </c>
      <c r="G2707" s="4" t="str">
        <f aca="false">IF(A2707="","",IF(COUNTIFS($A$2:A2707,A2707,$F$2:F2707,F2707)=1,1,0))</f>
        <v/>
      </c>
    </row>
    <row r="2708" customFormat="false" ht="15" hidden="false" customHeight="false" outlineLevel="0" collapsed="false">
      <c r="A2708" s="11"/>
      <c r="B2708" s="11"/>
      <c r="C2708" s="11"/>
      <c r="D2708" s="10" t="str">
        <f aca="false">IF(A2708="","",DATE(YEAR(_xlfn.MINIFS($B:$B,$A:$A,A2708)),MONTH(_xlfn.MINIFS($B:$B,$A:$A,A2708)),1))</f>
        <v/>
      </c>
      <c r="E2708" s="10" t="str">
        <f aca="false">IF(A2708="","",DATE(YEAR(B2708),MONTH(B2708),1))</f>
        <v/>
      </c>
      <c r="F2708" s="4" t="str">
        <f aca="false">IF(A2708="","",(YEAR(E2708)-YEAR(D2708))*12+MONTH(E2708)-MONTH(D2708))</f>
        <v/>
      </c>
      <c r="G2708" s="4" t="str">
        <f aca="false">IF(A2708="","",IF(COUNTIFS($A$2:A2708,A2708,$F$2:F2708,F2708)=1,1,0))</f>
        <v/>
      </c>
    </row>
    <row r="2709" customFormat="false" ht="15" hidden="false" customHeight="false" outlineLevel="0" collapsed="false">
      <c r="A2709" s="11"/>
      <c r="B2709" s="11"/>
      <c r="C2709" s="11"/>
      <c r="D2709" s="10" t="str">
        <f aca="false">IF(A2709="","",DATE(YEAR(_xlfn.MINIFS($B:$B,$A:$A,A2709)),MONTH(_xlfn.MINIFS($B:$B,$A:$A,A2709)),1))</f>
        <v/>
      </c>
      <c r="E2709" s="10" t="str">
        <f aca="false">IF(A2709="","",DATE(YEAR(B2709),MONTH(B2709),1))</f>
        <v/>
      </c>
      <c r="F2709" s="4" t="str">
        <f aca="false">IF(A2709="","",(YEAR(E2709)-YEAR(D2709))*12+MONTH(E2709)-MONTH(D2709))</f>
        <v/>
      </c>
      <c r="G2709" s="4" t="str">
        <f aca="false">IF(A2709="","",IF(COUNTIFS($A$2:A2709,A2709,$F$2:F2709,F2709)=1,1,0))</f>
        <v/>
      </c>
    </row>
    <row r="2710" customFormat="false" ht="15" hidden="false" customHeight="false" outlineLevel="0" collapsed="false">
      <c r="A2710" s="11"/>
      <c r="B2710" s="11"/>
      <c r="C2710" s="11"/>
      <c r="D2710" s="10" t="str">
        <f aca="false">IF(A2710="","",DATE(YEAR(_xlfn.MINIFS($B:$B,$A:$A,A2710)),MONTH(_xlfn.MINIFS($B:$B,$A:$A,A2710)),1))</f>
        <v/>
      </c>
      <c r="E2710" s="10" t="str">
        <f aca="false">IF(A2710="","",DATE(YEAR(B2710),MONTH(B2710),1))</f>
        <v/>
      </c>
      <c r="F2710" s="4" t="str">
        <f aca="false">IF(A2710="","",(YEAR(E2710)-YEAR(D2710))*12+MONTH(E2710)-MONTH(D2710))</f>
        <v/>
      </c>
      <c r="G2710" s="4" t="str">
        <f aca="false">IF(A2710="","",IF(COUNTIFS($A$2:A2710,A2710,$F$2:F2710,F2710)=1,1,0))</f>
        <v/>
      </c>
    </row>
    <row r="2711" customFormat="false" ht="15" hidden="false" customHeight="false" outlineLevel="0" collapsed="false">
      <c r="A2711" s="11"/>
      <c r="B2711" s="11"/>
      <c r="C2711" s="11"/>
      <c r="D2711" s="10" t="str">
        <f aca="false">IF(A2711="","",DATE(YEAR(_xlfn.MINIFS($B:$B,$A:$A,A2711)),MONTH(_xlfn.MINIFS($B:$B,$A:$A,A2711)),1))</f>
        <v/>
      </c>
      <c r="E2711" s="10" t="str">
        <f aca="false">IF(A2711="","",DATE(YEAR(B2711),MONTH(B2711),1))</f>
        <v/>
      </c>
      <c r="F2711" s="4" t="str">
        <f aca="false">IF(A2711="","",(YEAR(E2711)-YEAR(D2711))*12+MONTH(E2711)-MONTH(D2711))</f>
        <v/>
      </c>
      <c r="G2711" s="4" t="str">
        <f aca="false">IF(A2711="","",IF(COUNTIFS($A$2:A2711,A2711,$F$2:F2711,F2711)=1,1,0))</f>
        <v/>
      </c>
    </row>
    <row r="2712" customFormat="false" ht="15" hidden="false" customHeight="false" outlineLevel="0" collapsed="false">
      <c r="A2712" s="11"/>
      <c r="B2712" s="11"/>
      <c r="C2712" s="11"/>
      <c r="D2712" s="10" t="str">
        <f aca="false">IF(A2712="","",DATE(YEAR(_xlfn.MINIFS($B:$B,$A:$A,A2712)),MONTH(_xlfn.MINIFS($B:$B,$A:$A,A2712)),1))</f>
        <v/>
      </c>
      <c r="E2712" s="10" t="str">
        <f aca="false">IF(A2712="","",DATE(YEAR(B2712),MONTH(B2712),1))</f>
        <v/>
      </c>
      <c r="F2712" s="4" t="str">
        <f aca="false">IF(A2712="","",(YEAR(E2712)-YEAR(D2712))*12+MONTH(E2712)-MONTH(D2712))</f>
        <v/>
      </c>
      <c r="G2712" s="4" t="str">
        <f aca="false">IF(A2712="","",IF(COUNTIFS($A$2:A2712,A2712,$F$2:F2712,F2712)=1,1,0))</f>
        <v/>
      </c>
    </row>
    <row r="2713" customFormat="false" ht="15" hidden="false" customHeight="false" outlineLevel="0" collapsed="false">
      <c r="A2713" s="11"/>
      <c r="B2713" s="11"/>
      <c r="C2713" s="11"/>
      <c r="D2713" s="10" t="str">
        <f aca="false">IF(A2713="","",DATE(YEAR(_xlfn.MINIFS($B:$B,$A:$A,A2713)),MONTH(_xlfn.MINIFS($B:$B,$A:$A,A2713)),1))</f>
        <v/>
      </c>
      <c r="E2713" s="10" t="str">
        <f aca="false">IF(A2713="","",DATE(YEAR(B2713),MONTH(B2713),1))</f>
        <v/>
      </c>
      <c r="F2713" s="4" t="str">
        <f aca="false">IF(A2713="","",(YEAR(E2713)-YEAR(D2713))*12+MONTH(E2713)-MONTH(D2713))</f>
        <v/>
      </c>
      <c r="G2713" s="4" t="str">
        <f aca="false">IF(A2713="","",IF(COUNTIFS($A$2:A2713,A2713,$F$2:F2713,F2713)=1,1,0))</f>
        <v/>
      </c>
    </row>
    <row r="2714" customFormat="false" ht="15" hidden="false" customHeight="false" outlineLevel="0" collapsed="false">
      <c r="A2714" s="11"/>
      <c r="B2714" s="11"/>
      <c r="C2714" s="11"/>
      <c r="D2714" s="10" t="str">
        <f aca="false">IF(A2714="","",DATE(YEAR(_xlfn.MINIFS($B:$B,$A:$A,A2714)),MONTH(_xlfn.MINIFS($B:$B,$A:$A,A2714)),1))</f>
        <v/>
      </c>
      <c r="E2714" s="10" t="str">
        <f aca="false">IF(A2714="","",DATE(YEAR(B2714),MONTH(B2714),1))</f>
        <v/>
      </c>
      <c r="F2714" s="4" t="str">
        <f aca="false">IF(A2714="","",(YEAR(E2714)-YEAR(D2714))*12+MONTH(E2714)-MONTH(D2714))</f>
        <v/>
      </c>
      <c r="G2714" s="4" t="str">
        <f aca="false">IF(A2714="","",IF(COUNTIFS($A$2:A2714,A2714,$F$2:F2714,F2714)=1,1,0))</f>
        <v/>
      </c>
    </row>
    <row r="2715" customFormat="false" ht="15" hidden="false" customHeight="false" outlineLevel="0" collapsed="false">
      <c r="A2715" s="11"/>
      <c r="B2715" s="11"/>
      <c r="C2715" s="11"/>
      <c r="D2715" s="10" t="str">
        <f aca="false">IF(A2715="","",DATE(YEAR(_xlfn.MINIFS($B:$B,$A:$A,A2715)),MONTH(_xlfn.MINIFS($B:$B,$A:$A,A2715)),1))</f>
        <v/>
      </c>
      <c r="E2715" s="10" t="str">
        <f aca="false">IF(A2715="","",DATE(YEAR(B2715),MONTH(B2715),1))</f>
        <v/>
      </c>
      <c r="F2715" s="4" t="str">
        <f aca="false">IF(A2715="","",(YEAR(E2715)-YEAR(D2715))*12+MONTH(E2715)-MONTH(D2715))</f>
        <v/>
      </c>
      <c r="G2715" s="4" t="str">
        <f aca="false">IF(A2715="","",IF(COUNTIFS($A$2:A2715,A2715,$F$2:F2715,F2715)=1,1,0))</f>
        <v/>
      </c>
    </row>
    <row r="2716" customFormat="false" ht="15" hidden="false" customHeight="false" outlineLevel="0" collapsed="false">
      <c r="A2716" s="11"/>
      <c r="B2716" s="11"/>
      <c r="C2716" s="11"/>
      <c r="D2716" s="10" t="str">
        <f aca="false">IF(A2716="","",DATE(YEAR(_xlfn.MINIFS($B:$B,$A:$A,A2716)),MONTH(_xlfn.MINIFS($B:$B,$A:$A,A2716)),1))</f>
        <v/>
      </c>
      <c r="E2716" s="10" t="str">
        <f aca="false">IF(A2716="","",DATE(YEAR(B2716),MONTH(B2716),1))</f>
        <v/>
      </c>
      <c r="F2716" s="4" t="str">
        <f aca="false">IF(A2716="","",(YEAR(E2716)-YEAR(D2716))*12+MONTH(E2716)-MONTH(D2716))</f>
        <v/>
      </c>
      <c r="G2716" s="4" t="str">
        <f aca="false">IF(A2716="","",IF(COUNTIFS($A$2:A2716,A2716,$F$2:F2716,F2716)=1,1,0))</f>
        <v/>
      </c>
    </row>
    <row r="2717" customFormat="false" ht="15" hidden="false" customHeight="false" outlineLevel="0" collapsed="false">
      <c r="A2717" s="11"/>
      <c r="B2717" s="11"/>
      <c r="C2717" s="11"/>
      <c r="D2717" s="10" t="str">
        <f aca="false">IF(A2717="","",DATE(YEAR(_xlfn.MINIFS($B:$B,$A:$A,A2717)),MONTH(_xlfn.MINIFS($B:$B,$A:$A,A2717)),1))</f>
        <v/>
      </c>
      <c r="E2717" s="10" t="str">
        <f aca="false">IF(A2717="","",DATE(YEAR(B2717),MONTH(B2717),1))</f>
        <v/>
      </c>
      <c r="F2717" s="4" t="str">
        <f aca="false">IF(A2717="","",(YEAR(E2717)-YEAR(D2717))*12+MONTH(E2717)-MONTH(D2717))</f>
        <v/>
      </c>
      <c r="G2717" s="4" t="str">
        <f aca="false">IF(A2717="","",IF(COUNTIFS($A$2:A2717,A2717,$F$2:F2717,F2717)=1,1,0))</f>
        <v/>
      </c>
    </row>
    <row r="2718" customFormat="false" ht="15" hidden="false" customHeight="false" outlineLevel="0" collapsed="false">
      <c r="A2718" s="11"/>
      <c r="B2718" s="11"/>
      <c r="C2718" s="11"/>
      <c r="D2718" s="10" t="str">
        <f aca="false">IF(A2718="","",DATE(YEAR(_xlfn.MINIFS($B:$B,$A:$A,A2718)),MONTH(_xlfn.MINIFS($B:$B,$A:$A,A2718)),1))</f>
        <v/>
      </c>
      <c r="E2718" s="10" t="str">
        <f aca="false">IF(A2718="","",DATE(YEAR(B2718),MONTH(B2718),1))</f>
        <v/>
      </c>
      <c r="F2718" s="4" t="str">
        <f aca="false">IF(A2718="","",(YEAR(E2718)-YEAR(D2718))*12+MONTH(E2718)-MONTH(D2718))</f>
        <v/>
      </c>
      <c r="G2718" s="4" t="str">
        <f aca="false">IF(A2718="","",IF(COUNTIFS($A$2:A2718,A2718,$F$2:F2718,F2718)=1,1,0))</f>
        <v/>
      </c>
    </row>
    <row r="2719" customFormat="false" ht="15" hidden="false" customHeight="false" outlineLevel="0" collapsed="false">
      <c r="A2719" s="11"/>
      <c r="B2719" s="11"/>
      <c r="C2719" s="11"/>
      <c r="D2719" s="10" t="str">
        <f aca="false">IF(A2719="","",DATE(YEAR(_xlfn.MINIFS($B:$B,$A:$A,A2719)),MONTH(_xlfn.MINIFS($B:$B,$A:$A,A2719)),1))</f>
        <v/>
      </c>
      <c r="E2719" s="10" t="str">
        <f aca="false">IF(A2719="","",DATE(YEAR(B2719),MONTH(B2719),1))</f>
        <v/>
      </c>
      <c r="F2719" s="4" t="str">
        <f aca="false">IF(A2719="","",(YEAR(E2719)-YEAR(D2719))*12+MONTH(E2719)-MONTH(D2719))</f>
        <v/>
      </c>
      <c r="G2719" s="4" t="str">
        <f aca="false">IF(A2719="","",IF(COUNTIFS($A$2:A2719,A2719,$F$2:F2719,F2719)=1,1,0))</f>
        <v/>
      </c>
    </row>
    <row r="2720" customFormat="false" ht="15" hidden="false" customHeight="false" outlineLevel="0" collapsed="false">
      <c r="A2720" s="11"/>
      <c r="B2720" s="11"/>
      <c r="C2720" s="11"/>
      <c r="D2720" s="10" t="str">
        <f aca="false">IF(A2720="","",DATE(YEAR(_xlfn.MINIFS($B:$B,$A:$A,A2720)),MONTH(_xlfn.MINIFS($B:$B,$A:$A,A2720)),1))</f>
        <v/>
      </c>
      <c r="E2720" s="10" t="str">
        <f aca="false">IF(A2720="","",DATE(YEAR(B2720),MONTH(B2720),1))</f>
        <v/>
      </c>
      <c r="F2720" s="4" t="str">
        <f aca="false">IF(A2720="","",(YEAR(E2720)-YEAR(D2720))*12+MONTH(E2720)-MONTH(D2720))</f>
        <v/>
      </c>
      <c r="G2720" s="4" t="str">
        <f aca="false">IF(A2720="","",IF(COUNTIFS($A$2:A2720,A2720,$F$2:F2720,F2720)=1,1,0))</f>
        <v/>
      </c>
    </row>
    <row r="2721" customFormat="false" ht="15" hidden="false" customHeight="false" outlineLevel="0" collapsed="false">
      <c r="A2721" s="11"/>
      <c r="B2721" s="11"/>
      <c r="C2721" s="11"/>
      <c r="D2721" s="10" t="str">
        <f aca="false">IF(A2721="","",DATE(YEAR(_xlfn.MINIFS($B:$B,$A:$A,A2721)),MONTH(_xlfn.MINIFS($B:$B,$A:$A,A2721)),1))</f>
        <v/>
      </c>
      <c r="E2721" s="10" t="str">
        <f aca="false">IF(A2721="","",DATE(YEAR(B2721),MONTH(B2721),1))</f>
        <v/>
      </c>
      <c r="F2721" s="4" t="str">
        <f aca="false">IF(A2721="","",(YEAR(E2721)-YEAR(D2721))*12+MONTH(E2721)-MONTH(D2721))</f>
        <v/>
      </c>
      <c r="G2721" s="4" t="str">
        <f aca="false">IF(A2721="","",IF(COUNTIFS($A$2:A2721,A2721,$F$2:F2721,F2721)=1,1,0))</f>
        <v/>
      </c>
    </row>
    <row r="2722" customFormat="false" ht="15" hidden="false" customHeight="false" outlineLevel="0" collapsed="false">
      <c r="A2722" s="11"/>
      <c r="B2722" s="11"/>
      <c r="C2722" s="11"/>
      <c r="D2722" s="10" t="str">
        <f aca="false">IF(A2722="","",DATE(YEAR(_xlfn.MINIFS($B:$B,$A:$A,A2722)),MONTH(_xlfn.MINIFS($B:$B,$A:$A,A2722)),1))</f>
        <v/>
      </c>
      <c r="E2722" s="10" t="str">
        <f aca="false">IF(A2722="","",DATE(YEAR(B2722),MONTH(B2722),1))</f>
        <v/>
      </c>
      <c r="F2722" s="4" t="str">
        <f aca="false">IF(A2722="","",(YEAR(E2722)-YEAR(D2722))*12+MONTH(E2722)-MONTH(D2722))</f>
        <v/>
      </c>
      <c r="G2722" s="4" t="str">
        <f aca="false">IF(A2722="","",IF(COUNTIFS($A$2:A2722,A2722,$F$2:F2722,F2722)=1,1,0))</f>
        <v/>
      </c>
    </row>
    <row r="2723" customFormat="false" ht="15" hidden="false" customHeight="false" outlineLevel="0" collapsed="false">
      <c r="A2723" s="11"/>
      <c r="B2723" s="11"/>
      <c r="C2723" s="11"/>
      <c r="D2723" s="10" t="str">
        <f aca="false">IF(A2723="","",DATE(YEAR(_xlfn.MINIFS($B:$B,$A:$A,A2723)),MONTH(_xlfn.MINIFS($B:$B,$A:$A,A2723)),1))</f>
        <v/>
      </c>
      <c r="E2723" s="10" t="str">
        <f aca="false">IF(A2723="","",DATE(YEAR(B2723),MONTH(B2723),1))</f>
        <v/>
      </c>
      <c r="F2723" s="4" t="str">
        <f aca="false">IF(A2723="","",(YEAR(E2723)-YEAR(D2723))*12+MONTH(E2723)-MONTH(D2723))</f>
        <v/>
      </c>
      <c r="G2723" s="4" t="str">
        <f aca="false">IF(A2723="","",IF(COUNTIFS($A$2:A2723,A2723,$F$2:F2723,F2723)=1,1,0))</f>
        <v/>
      </c>
    </row>
    <row r="2724" customFormat="false" ht="15" hidden="false" customHeight="false" outlineLevel="0" collapsed="false">
      <c r="A2724" s="11"/>
      <c r="B2724" s="11"/>
      <c r="C2724" s="11"/>
      <c r="D2724" s="10" t="str">
        <f aca="false">IF(A2724="","",DATE(YEAR(_xlfn.MINIFS($B:$B,$A:$A,A2724)),MONTH(_xlfn.MINIFS($B:$B,$A:$A,A2724)),1))</f>
        <v/>
      </c>
      <c r="E2724" s="10" t="str">
        <f aca="false">IF(A2724="","",DATE(YEAR(B2724),MONTH(B2724),1))</f>
        <v/>
      </c>
      <c r="F2724" s="4" t="str">
        <f aca="false">IF(A2724="","",(YEAR(E2724)-YEAR(D2724))*12+MONTH(E2724)-MONTH(D2724))</f>
        <v/>
      </c>
      <c r="G2724" s="4" t="str">
        <f aca="false">IF(A2724="","",IF(COUNTIFS($A$2:A2724,A2724,$F$2:F2724,F2724)=1,1,0))</f>
        <v/>
      </c>
    </row>
    <row r="2725" customFormat="false" ht="15" hidden="false" customHeight="false" outlineLevel="0" collapsed="false">
      <c r="A2725" s="11"/>
      <c r="B2725" s="11"/>
      <c r="C2725" s="11"/>
      <c r="D2725" s="10" t="str">
        <f aca="false">IF(A2725="","",DATE(YEAR(_xlfn.MINIFS($B:$B,$A:$A,A2725)),MONTH(_xlfn.MINIFS($B:$B,$A:$A,A2725)),1))</f>
        <v/>
      </c>
      <c r="E2725" s="10" t="str">
        <f aca="false">IF(A2725="","",DATE(YEAR(B2725),MONTH(B2725),1))</f>
        <v/>
      </c>
      <c r="F2725" s="4" t="str">
        <f aca="false">IF(A2725="","",(YEAR(E2725)-YEAR(D2725))*12+MONTH(E2725)-MONTH(D2725))</f>
        <v/>
      </c>
      <c r="G2725" s="4" t="str">
        <f aca="false">IF(A2725="","",IF(COUNTIFS($A$2:A2725,A2725,$F$2:F2725,F2725)=1,1,0))</f>
        <v/>
      </c>
    </row>
    <row r="2726" customFormat="false" ht="15" hidden="false" customHeight="false" outlineLevel="0" collapsed="false">
      <c r="A2726" s="11"/>
      <c r="B2726" s="11"/>
      <c r="C2726" s="11"/>
      <c r="D2726" s="10" t="str">
        <f aca="false">IF(A2726="","",DATE(YEAR(_xlfn.MINIFS($B:$B,$A:$A,A2726)),MONTH(_xlfn.MINIFS($B:$B,$A:$A,A2726)),1))</f>
        <v/>
      </c>
      <c r="E2726" s="10" t="str">
        <f aca="false">IF(A2726="","",DATE(YEAR(B2726),MONTH(B2726),1))</f>
        <v/>
      </c>
      <c r="F2726" s="4" t="str">
        <f aca="false">IF(A2726="","",(YEAR(E2726)-YEAR(D2726))*12+MONTH(E2726)-MONTH(D2726))</f>
        <v/>
      </c>
      <c r="G2726" s="4" t="str">
        <f aca="false">IF(A2726="","",IF(COUNTIFS($A$2:A2726,A2726,$F$2:F2726,F2726)=1,1,0))</f>
        <v/>
      </c>
    </row>
    <row r="2727" customFormat="false" ht="15" hidden="false" customHeight="false" outlineLevel="0" collapsed="false">
      <c r="A2727" s="11"/>
      <c r="B2727" s="11"/>
      <c r="C2727" s="11"/>
      <c r="D2727" s="10" t="str">
        <f aca="false">IF(A2727="","",DATE(YEAR(_xlfn.MINIFS($B:$B,$A:$A,A2727)),MONTH(_xlfn.MINIFS($B:$B,$A:$A,A2727)),1))</f>
        <v/>
      </c>
      <c r="E2727" s="10" t="str">
        <f aca="false">IF(A2727="","",DATE(YEAR(B2727),MONTH(B2727),1))</f>
        <v/>
      </c>
      <c r="F2727" s="4" t="str">
        <f aca="false">IF(A2727="","",(YEAR(E2727)-YEAR(D2727))*12+MONTH(E2727)-MONTH(D2727))</f>
        <v/>
      </c>
      <c r="G2727" s="4" t="str">
        <f aca="false">IF(A2727="","",IF(COUNTIFS($A$2:A2727,A2727,$F$2:F2727,F2727)=1,1,0))</f>
        <v/>
      </c>
    </row>
    <row r="2728" customFormat="false" ht="15" hidden="false" customHeight="false" outlineLevel="0" collapsed="false">
      <c r="A2728" s="11"/>
      <c r="B2728" s="11"/>
      <c r="C2728" s="11"/>
      <c r="D2728" s="10" t="str">
        <f aca="false">IF(A2728="","",DATE(YEAR(_xlfn.MINIFS($B:$B,$A:$A,A2728)),MONTH(_xlfn.MINIFS($B:$B,$A:$A,A2728)),1))</f>
        <v/>
      </c>
      <c r="E2728" s="10" t="str">
        <f aca="false">IF(A2728="","",DATE(YEAR(B2728),MONTH(B2728),1))</f>
        <v/>
      </c>
      <c r="F2728" s="4" t="str">
        <f aca="false">IF(A2728="","",(YEAR(E2728)-YEAR(D2728))*12+MONTH(E2728)-MONTH(D2728))</f>
        <v/>
      </c>
      <c r="G2728" s="4" t="str">
        <f aca="false">IF(A2728="","",IF(COUNTIFS($A$2:A2728,A2728,$F$2:F2728,F2728)=1,1,0))</f>
        <v/>
      </c>
    </row>
    <row r="2729" customFormat="false" ht="15" hidden="false" customHeight="false" outlineLevel="0" collapsed="false">
      <c r="A2729" s="11"/>
      <c r="B2729" s="11"/>
      <c r="C2729" s="11"/>
      <c r="D2729" s="10" t="str">
        <f aca="false">IF(A2729="","",DATE(YEAR(_xlfn.MINIFS($B:$B,$A:$A,A2729)),MONTH(_xlfn.MINIFS($B:$B,$A:$A,A2729)),1))</f>
        <v/>
      </c>
      <c r="E2729" s="10" t="str">
        <f aca="false">IF(A2729="","",DATE(YEAR(B2729),MONTH(B2729),1))</f>
        <v/>
      </c>
      <c r="F2729" s="4" t="str">
        <f aca="false">IF(A2729="","",(YEAR(E2729)-YEAR(D2729))*12+MONTH(E2729)-MONTH(D2729))</f>
        <v/>
      </c>
      <c r="G2729" s="4" t="str">
        <f aca="false">IF(A2729="","",IF(COUNTIFS($A$2:A2729,A2729,$F$2:F2729,F2729)=1,1,0))</f>
        <v/>
      </c>
    </row>
    <row r="2730" customFormat="false" ht="15" hidden="false" customHeight="false" outlineLevel="0" collapsed="false">
      <c r="A2730" s="11"/>
      <c r="B2730" s="11"/>
      <c r="C2730" s="11"/>
      <c r="D2730" s="10" t="str">
        <f aca="false">IF(A2730="","",DATE(YEAR(_xlfn.MINIFS($B:$B,$A:$A,A2730)),MONTH(_xlfn.MINIFS($B:$B,$A:$A,A2730)),1))</f>
        <v/>
      </c>
      <c r="E2730" s="10" t="str">
        <f aca="false">IF(A2730="","",DATE(YEAR(B2730),MONTH(B2730),1))</f>
        <v/>
      </c>
      <c r="F2730" s="4" t="str">
        <f aca="false">IF(A2730="","",(YEAR(E2730)-YEAR(D2730))*12+MONTH(E2730)-MONTH(D2730))</f>
        <v/>
      </c>
      <c r="G2730" s="4" t="str">
        <f aca="false">IF(A2730="","",IF(COUNTIFS($A$2:A2730,A2730,$F$2:F2730,F2730)=1,1,0))</f>
        <v/>
      </c>
    </row>
    <row r="2731" customFormat="false" ht="15" hidden="false" customHeight="false" outlineLevel="0" collapsed="false">
      <c r="A2731" s="11"/>
      <c r="B2731" s="11"/>
      <c r="C2731" s="11"/>
      <c r="D2731" s="10" t="str">
        <f aca="false">IF(A2731="","",DATE(YEAR(_xlfn.MINIFS($B:$B,$A:$A,A2731)),MONTH(_xlfn.MINIFS($B:$B,$A:$A,A2731)),1))</f>
        <v/>
      </c>
      <c r="E2731" s="10" t="str">
        <f aca="false">IF(A2731="","",DATE(YEAR(B2731),MONTH(B2731),1))</f>
        <v/>
      </c>
      <c r="F2731" s="4" t="str">
        <f aca="false">IF(A2731="","",(YEAR(E2731)-YEAR(D2731))*12+MONTH(E2731)-MONTH(D2731))</f>
        <v/>
      </c>
      <c r="G2731" s="4" t="str">
        <f aca="false">IF(A2731="","",IF(COUNTIFS($A$2:A2731,A2731,$F$2:F2731,F2731)=1,1,0))</f>
        <v/>
      </c>
    </row>
    <row r="2732" customFormat="false" ht="15" hidden="false" customHeight="false" outlineLevel="0" collapsed="false">
      <c r="A2732" s="11"/>
      <c r="B2732" s="11"/>
      <c r="C2732" s="11"/>
      <c r="D2732" s="10" t="str">
        <f aca="false">IF(A2732="","",DATE(YEAR(_xlfn.MINIFS($B:$B,$A:$A,A2732)),MONTH(_xlfn.MINIFS($B:$B,$A:$A,A2732)),1))</f>
        <v/>
      </c>
      <c r="E2732" s="10" t="str">
        <f aca="false">IF(A2732="","",DATE(YEAR(B2732),MONTH(B2732),1))</f>
        <v/>
      </c>
      <c r="F2732" s="4" t="str">
        <f aca="false">IF(A2732="","",(YEAR(E2732)-YEAR(D2732))*12+MONTH(E2732)-MONTH(D2732))</f>
        <v/>
      </c>
      <c r="G2732" s="4" t="str">
        <f aca="false">IF(A2732="","",IF(COUNTIFS($A$2:A2732,A2732,$F$2:F2732,F2732)=1,1,0))</f>
        <v/>
      </c>
    </row>
    <row r="2733" customFormat="false" ht="15" hidden="false" customHeight="false" outlineLevel="0" collapsed="false">
      <c r="A2733" s="11"/>
      <c r="B2733" s="11"/>
      <c r="C2733" s="11"/>
      <c r="D2733" s="10" t="str">
        <f aca="false">IF(A2733="","",DATE(YEAR(_xlfn.MINIFS($B:$B,$A:$A,A2733)),MONTH(_xlfn.MINIFS($B:$B,$A:$A,A2733)),1))</f>
        <v/>
      </c>
      <c r="E2733" s="10" t="str">
        <f aca="false">IF(A2733="","",DATE(YEAR(B2733),MONTH(B2733),1))</f>
        <v/>
      </c>
      <c r="F2733" s="4" t="str">
        <f aca="false">IF(A2733="","",(YEAR(E2733)-YEAR(D2733))*12+MONTH(E2733)-MONTH(D2733))</f>
        <v/>
      </c>
      <c r="G2733" s="4" t="str">
        <f aca="false">IF(A2733="","",IF(COUNTIFS($A$2:A2733,A2733,$F$2:F2733,F2733)=1,1,0))</f>
        <v/>
      </c>
    </row>
    <row r="2734" customFormat="false" ht="15" hidden="false" customHeight="false" outlineLevel="0" collapsed="false">
      <c r="A2734" s="11"/>
      <c r="B2734" s="11"/>
      <c r="C2734" s="11"/>
      <c r="D2734" s="10" t="str">
        <f aca="false">IF(A2734="","",DATE(YEAR(_xlfn.MINIFS($B:$B,$A:$A,A2734)),MONTH(_xlfn.MINIFS($B:$B,$A:$A,A2734)),1))</f>
        <v/>
      </c>
      <c r="E2734" s="10" t="str">
        <f aca="false">IF(A2734="","",DATE(YEAR(B2734),MONTH(B2734),1))</f>
        <v/>
      </c>
      <c r="F2734" s="4" t="str">
        <f aca="false">IF(A2734="","",(YEAR(E2734)-YEAR(D2734))*12+MONTH(E2734)-MONTH(D2734))</f>
        <v/>
      </c>
      <c r="G2734" s="4" t="str">
        <f aca="false">IF(A2734="","",IF(COUNTIFS($A$2:A2734,A2734,$F$2:F2734,F2734)=1,1,0))</f>
        <v/>
      </c>
    </row>
    <row r="2735" customFormat="false" ht="15" hidden="false" customHeight="false" outlineLevel="0" collapsed="false">
      <c r="A2735" s="11"/>
      <c r="B2735" s="11"/>
      <c r="C2735" s="11"/>
      <c r="D2735" s="10" t="str">
        <f aca="false">IF(A2735="","",DATE(YEAR(_xlfn.MINIFS($B:$B,$A:$A,A2735)),MONTH(_xlfn.MINIFS($B:$B,$A:$A,A2735)),1))</f>
        <v/>
      </c>
      <c r="E2735" s="10" t="str">
        <f aca="false">IF(A2735="","",DATE(YEAR(B2735),MONTH(B2735),1))</f>
        <v/>
      </c>
      <c r="F2735" s="4" t="str">
        <f aca="false">IF(A2735="","",(YEAR(E2735)-YEAR(D2735))*12+MONTH(E2735)-MONTH(D2735))</f>
        <v/>
      </c>
      <c r="G2735" s="4" t="str">
        <f aca="false">IF(A2735="","",IF(COUNTIFS($A$2:A2735,A2735,$F$2:F2735,F2735)=1,1,0))</f>
        <v/>
      </c>
    </row>
    <row r="2736" customFormat="false" ht="15" hidden="false" customHeight="false" outlineLevel="0" collapsed="false">
      <c r="A2736" s="11"/>
      <c r="B2736" s="11"/>
      <c r="C2736" s="11"/>
      <c r="D2736" s="10" t="str">
        <f aca="false">IF(A2736="","",DATE(YEAR(_xlfn.MINIFS($B:$B,$A:$A,A2736)),MONTH(_xlfn.MINIFS($B:$B,$A:$A,A2736)),1))</f>
        <v/>
      </c>
      <c r="E2736" s="10" t="str">
        <f aca="false">IF(A2736="","",DATE(YEAR(B2736),MONTH(B2736),1))</f>
        <v/>
      </c>
      <c r="F2736" s="4" t="str">
        <f aca="false">IF(A2736="","",(YEAR(E2736)-YEAR(D2736))*12+MONTH(E2736)-MONTH(D2736))</f>
        <v/>
      </c>
      <c r="G2736" s="4" t="str">
        <f aca="false">IF(A2736="","",IF(COUNTIFS($A$2:A2736,A2736,$F$2:F2736,F2736)=1,1,0))</f>
        <v/>
      </c>
    </row>
    <row r="2737" customFormat="false" ht="15" hidden="false" customHeight="false" outlineLevel="0" collapsed="false">
      <c r="A2737" s="11"/>
      <c r="B2737" s="11"/>
      <c r="C2737" s="11"/>
      <c r="D2737" s="10" t="str">
        <f aca="false">IF(A2737="","",DATE(YEAR(_xlfn.MINIFS($B:$B,$A:$A,A2737)),MONTH(_xlfn.MINIFS($B:$B,$A:$A,A2737)),1))</f>
        <v/>
      </c>
      <c r="E2737" s="10" t="str">
        <f aca="false">IF(A2737="","",DATE(YEAR(B2737),MONTH(B2737),1))</f>
        <v/>
      </c>
      <c r="F2737" s="4" t="str">
        <f aca="false">IF(A2737="","",(YEAR(E2737)-YEAR(D2737))*12+MONTH(E2737)-MONTH(D2737))</f>
        <v/>
      </c>
      <c r="G2737" s="4" t="str">
        <f aca="false">IF(A2737="","",IF(COUNTIFS($A$2:A2737,A2737,$F$2:F2737,F2737)=1,1,0))</f>
        <v/>
      </c>
    </row>
    <row r="2738" customFormat="false" ht="15" hidden="false" customHeight="false" outlineLevel="0" collapsed="false">
      <c r="A2738" s="11"/>
      <c r="B2738" s="11"/>
      <c r="C2738" s="11"/>
      <c r="D2738" s="10" t="str">
        <f aca="false">IF(A2738="","",DATE(YEAR(_xlfn.MINIFS($B:$B,$A:$A,A2738)),MONTH(_xlfn.MINIFS($B:$B,$A:$A,A2738)),1))</f>
        <v/>
      </c>
      <c r="E2738" s="10" t="str">
        <f aca="false">IF(A2738="","",DATE(YEAR(B2738),MONTH(B2738),1))</f>
        <v/>
      </c>
      <c r="F2738" s="4" t="str">
        <f aca="false">IF(A2738="","",(YEAR(E2738)-YEAR(D2738))*12+MONTH(E2738)-MONTH(D2738))</f>
        <v/>
      </c>
      <c r="G2738" s="4" t="str">
        <f aca="false">IF(A2738="","",IF(COUNTIFS($A$2:A2738,A2738,$F$2:F2738,F2738)=1,1,0))</f>
        <v/>
      </c>
    </row>
    <row r="2739" customFormat="false" ht="15" hidden="false" customHeight="false" outlineLevel="0" collapsed="false">
      <c r="A2739" s="11"/>
      <c r="B2739" s="11"/>
      <c r="C2739" s="11"/>
      <c r="D2739" s="10" t="str">
        <f aca="false">IF(A2739="","",DATE(YEAR(_xlfn.MINIFS($B:$B,$A:$A,A2739)),MONTH(_xlfn.MINIFS($B:$B,$A:$A,A2739)),1))</f>
        <v/>
      </c>
      <c r="E2739" s="10" t="str">
        <f aca="false">IF(A2739="","",DATE(YEAR(B2739),MONTH(B2739),1))</f>
        <v/>
      </c>
      <c r="F2739" s="4" t="str">
        <f aca="false">IF(A2739="","",(YEAR(E2739)-YEAR(D2739))*12+MONTH(E2739)-MONTH(D2739))</f>
        <v/>
      </c>
      <c r="G2739" s="4" t="str">
        <f aca="false">IF(A2739="","",IF(COUNTIFS($A$2:A2739,A2739,$F$2:F2739,F2739)=1,1,0))</f>
        <v/>
      </c>
    </row>
    <row r="2740" customFormat="false" ht="15" hidden="false" customHeight="false" outlineLevel="0" collapsed="false">
      <c r="A2740" s="11"/>
      <c r="B2740" s="11"/>
      <c r="C2740" s="11"/>
      <c r="D2740" s="10" t="str">
        <f aca="false">IF(A2740="","",DATE(YEAR(_xlfn.MINIFS($B:$B,$A:$A,A2740)),MONTH(_xlfn.MINIFS($B:$B,$A:$A,A2740)),1))</f>
        <v/>
      </c>
      <c r="E2740" s="10" t="str">
        <f aca="false">IF(A2740="","",DATE(YEAR(B2740),MONTH(B2740),1))</f>
        <v/>
      </c>
      <c r="F2740" s="4" t="str">
        <f aca="false">IF(A2740="","",(YEAR(E2740)-YEAR(D2740))*12+MONTH(E2740)-MONTH(D2740))</f>
        <v/>
      </c>
      <c r="G2740" s="4" t="str">
        <f aca="false">IF(A2740="","",IF(COUNTIFS($A$2:A2740,A2740,$F$2:F2740,F2740)=1,1,0))</f>
        <v/>
      </c>
    </row>
    <row r="2741" customFormat="false" ht="15" hidden="false" customHeight="false" outlineLevel="0" collapsed="false">
      <c r="A2741" s="11"/>
      <c r="B2741" s="11"/>
      <c r="C2741" s="11"/>
      <c r="D2741" s="10" t="str">
        <f aca="false">IF(A2741="","",DATE(YEAR(_xlfn.MINIFS($B:$B,$A:$A,A2741)),MONTH(_xlfn.MINIFS($B:$B,$A:$A,A2741)),1))</f>
        <v/>
      </c>
      <c r="E2741" s="10" t="str">
        <f aca="false">IF(A2741="","",DATE(YEAR(B2741),MONTH(B2741),1))</f>
        <v/>
      </c>
      <c r="F2741" s="4" t="str">
        <f aca="false">IF(A2741="","",(YEAR(E2741)-YEAR(D2741))*12+MONTH(E2741)-MONTH(D2741))</f>
        <v/>
      </c>
      <c r="G2741" s="4" t="str">
        <f aca="false">IF(A2741="","",IF(COUNTIFS($A$2:A2741,A2741,$F$2:F2741,F2741)=1,1,0))</f>
        <v/>
      </c>
    </row>
    <row r="2742" customFormat="false" ht="15" hidden="false" customHeight="false" outlineLevel="0" collapsed="false">
      <c r="A2742" s="11"/>
      <c r="B2742" s="11"/>
      <c r="C2742" s="11"/>
      <c r="D2742" s="10" t="str">
        <f aca="false">IF(A2742="","",DATE(YEAR(_xlfn.MINIFS($B:$B,$A:$A,A2742)),MONTH(_xlfn.MINIFS($B:$B,$A:$A,A2742)),1))</f>
        <v/>
      </c>
      <c r="E2742" s="10" t="str">
        <f aca="false">IF(A2742="","",DATE(YEAR(B2742),MONTH(B2742),1))</f>
        <v/>
      </c>
      <c r="F2742" s="4" t="str">
        <f aca="false">IF(A2742="","",(YEAR(E2742)-YEAR(D2742))*12+MONTH(E2742)-MONTH(D2742))</f>
        <v/>
      </c>
      <c r="G2742" s="4" t="str">
        <f aca="false">IF(A2742="","",IF(COUNTIFS($A$2:A2742,A2742,$F$2:F2742,F2742)=1,1,0))</f>
        <v/>
      </c>
    </row>
    <row r="2743" customFormat="false" ht="15" hidden="false" customHeight="false" outlineLevel="0" collapsed="false">
      <c r="A2743" s="11"/>
      <c r="B2743" s="11"/>
      <c r="C2743" s="11"/>
      <c r="D2743" s="10" t="str">
        <f aca="false">IF(A2743="","",DATE(YEAR(_xlfn.MINIFS($B:$B,$A:$A,A2743)),MONTH(_xlfn.MINIFS($B:$B,$A:$A,A2743)),1))</f>
        <v/>
      </c>
      <c r="E2743" s="10" t="str">
        <f aca="false">IF(A2743="","",DATE(YEAR(B2743),MONTH(B2743),1))</f>
        <v/>
      </c>
      <c r="F2743" s="4" t="str">
        <f aca="false">IF(A2743="","",(YEAR(E2743)-YEAR(D2743))*12+MONTH(E2743)-MONTH(D2743))</f>
        <v/>
      </c>
      <c r="G2743" s="4" t="str">
        <f aca="false">IF(A2743="","",IF(COUNTIFS($A$2:A2743,A2743,$F$2:F2743,F2743)=1,1,0))</f>
        <v/>
      </c>
    </row>
    <row r="2744" customFormat="false" ht="15" hidden="false" customHeight="false" outlineLevel="0" collapsed="false">
      <c r="A2744" s="11"/>
      <c r="B2744" s="11"/>
      <c r="C2744" s="11"/>
      <c r="D2744" s="10" t="str">
        <f aca="false">IF(A2744="","",DATE(YEAR(_xlfn.MINIFS($B:$B,$A:$A,A2744)),MONTH(_xlfn.MINIFS($B:$B,$A:$A,A2744)),1))</f>
        <v/>
      </c>
      <c r="E2744" s="10" t="str">
        <f aca="false">IF(A2744="","",DATE(YEAR(B2744),MONTH(B2744),1))</f>
        <v/>
      </c>
      <c r="F2744" s="4" t="str">
        <f aca="false">IF(A2744="","",(YEAR(E2744)-YEAR(D2744))*12+MONTH(E2744)-MONTH(D2744))</f>
        <v/>
      </c>
      <c r="G2744" s="4" t="str">
        <f aca="false">IF(A2744="","",IF(COUNTIFS($A$2:A2744,A2744,$F$2:F2744,F2744)=1,1,0))</f>
        <v/>
      </c>
    </row>
    <row r="2745" customFormat="false" ht="15" hidden="false" customHeight="false" outlineLevel="0" collapsed="false">
      <c r="A2745" s="11"/>
      <c r="B2745" s="11"/>
      <c r="C2745" s="11"/>
      <c r="D2745" s="10" t="str">
        <f aca="false">IF(A2745="","",DATE(YEAR(_xlfn.MINIFS($B:$B,$A:$A,A2745)),MONTH(_xlfn.MINIFS($B:$B,$A:$A,A2745)),1))</f>
        <v/>
      </c>
      <c r="E2745" s="10" t="str">
        <f aca="false">IF(A2745="","",DATE(YEAR(B2745),MONTH(B2745),1))</f>
        <v/>
      </c>
      <c r="F2745" s="4" t="str">
        <f aca="false">IF(A2745="","",(YEAR(E2745)-YEAR(D2745))*12+MONTH(E2745)-MONTH(D2745))</f>
        <v/>
      </c>
      <c r="G2745" s="4" t="str">
        <f aca="false">IF(A2745="","",IF(COUNTIFS($A$2:A2745,A2745,$F$2:F2745,F2745)=1,1,0))</f>
        <v/>
      </c>
    </row>
    <row r="2746" customFormat="false" ht="15" hidden="false" customHeight="false" outlineLevel="0" collapsed="false">
      <c r="A2746" s="11"/>
      <c r="B2746" s="11"/>
      <c r="C2746" s="11"/>
      <c r="D2746" s="10" t="str">
        <f aca="false">IF(A2746="","",DATE(YEAR(_xlfn.MINIFS($B:$B,$A:$A,A2746)),MONTH(_xlfn.MINIFS($B:$B,$A:$A,A2746)),1))</f>
        <v/>
      </c>
      <c r="E2746" s="10" t="str">
        <f aca="false">IF(A2746="","",DATE(YEAR(B2746),MONTH(B2746),1))</f>
        <v/>
      </c>
      <c r="F2746" s="4" t="str">
        <f aca="false">IF(A2746="","",(YEAR(E2746)-YEAR(D2746))*12+MONTH(E2746)-MONTH(D2746))</f>
        <v/>
      </c>
      <c r="G2746" s="4" t="str">
        <f aca="false">IF(A2746="","",IF(COUNTIFS($A$2:A2746,A2746,$F$2:F2746,F2746)=1,1,0))</f>
        <v/>
      </c>
    </row>
    <row r="2747" customFormat="false" ht="15" hidden="false" customHeight="false" outlineLevel="0" collapsed="false">
      <c r="A2747" s="11"/>
      <c r="B2747" s="11"/>
      <c r="C2747" s="11"/>
      <c r="D2747" s="10" t="str">
        <f aca="false">IF(A2747="","",DATE(YEAR(_xlfn.MINIFS($B:$B,$A:$A,A2747)),MONTH(_xlfn.MINIFS($B:$B,$A:$A,A2747)),1))</f>
        <v/>
      </c>
      <c r="E2747" s="10" t="str">
        <f aca="false">IF(A2747="","",DATE(YEAR(B2747),MONTH(B2747),1))</f>
        <v/>
      </c>
      <c r="F2747" s="4" t="str">
        <f aca="false">IF(A2747="","",(YEAR(E2747)-YEAR(D2747))*12+MONTH(E2747)-MONTH(D2747))</f>
        <v/>
      </c>
      <c r="G2747" s="4" t="str">
        <f aca="false">IF(A2747="","",IF(COUNTIFS($A$2:A2747,A2747,$F$2:F2747,F2747)=1,1,0))</f>
        <v/>
      </c>
    </row>
    <row r="2748" customFormat="false" ht="15" hidden="false" customHeight="false" outlineLevel="0" collapsed="false">
      <c r="A2748" s="11"/>
      <c r="B2748" s="11"/>
      <c r="C2748" s="11"/>
      <c r="D2748" s="10" t="str">
        <f aca="false">IF(A2748="","",DATE(YEAR(_xlfn.MINIFS($B:$B,$A:$A,A2748)),MONTH(_xlfn.MINIFS($B:$B,$A:$A,A2748)),1))</f>
        <v/>
      </c>
      <c r="E2748" s="10" t="str">
        <f aca="false">IF(A2748="","",DATE(YEAR(B2748),MONTH(B2748),1))</f>
        <v/>
      </c>
      <c r="F2748" s="4" t="str">
        <f aca="false">IF(A2748="","",(YEAR(E2748)-YEAR(D2748))*12+MONTH(E2748)-MONTH(D2748))</f>
        <v/>
      </c>
      <c r="G2748" s="4" t="str">
        <f aca="false">IF(A2748="","",IF(COUNTIFS($A$2:A2748,A2748,$F$2:F2748,F2748)=1,1,0))</f>
        <v/>
      </c>
    </row>
    <row r="2749" customFormat="false" ht="15" hidden="false" customHeight="false" outlineLevel="0" collapsed="false">
      <c r="A2749" s="11"/>
      <c r="B2749" s="11"/>
      <c r="C2749" s="11"/>
      <c r="D2749" s="10" t="str">
        <f aca="false">IF(A2749="","",DATE(YEAR(_xlfn.MINIFS($B:$B,$A:$A,A2749)),MONTH(_xlfn.MINIFS($B:$B,$A:$A,A2749)),1))</f>
        <v/>
      </c>
      <c r="E2749" s="10" t="str">
        <f aca="false">IF(A2749="","",DATE(YEAR(B2749),MONTH(B2749),1))</f>
        <v/>
      </c>
      <c r="F2749" s="4" t="str">
        <f aca="false">IF(A2749="","",(YEAR(E2749)-YEAR(D2749))*12+MONTH(E2749)-MONTH(D2749))</f>
        <v/>
      </c>
      <c r="G2749" s="4" t="str">
        <f aca="false">IF(A2749="","",IF(COUNTIFS($A$2:A2749,A2749,$F$2:F2749,F2749)=1,1,0))</f>
        <v/>
      </c>
    </row>
    <row r="2750" customFormat="false" ht="15" hidden="false" customHeight="false" outlineLevel="0" collapsed="false">
      <c r="A2750" s="11"/>
      <c r="B2750" s="11"/>
      <c r="C2750" s="11"/>
      <c r="D2750" s="10" t="str">
        <f aca="false">IF(A2750="","",DATE(YEAR(_xlfn.MINIFS($B:$B,$A:$A,A2750)),MONTH(_xlfn.MINIFS($B:$B,$A:$A,A2750)),1))</f>
        <v/>
      </c>
      <c r="E2750" s="10" t="str">
        <f aca="false">IF(A2750="","",DATE(YEAR(B2750),MONTH(B2750),1))</f>
        <v/>
      </c>
      <c r="F2750" s="4" t="str">
        <f aca="false">IF(A2750="","",(YEAR(E2750)-YEAR(D2750))*12+MONTH(E2750)-MONTH(D2750))</f>
        <v/>
      </c>
      <c r="G2750" s="4" t="str">
        <f aca="false">IF(A2750="","",IF(COUNTIFS($A$2:A2750,A2750,$F$2:F2750,F2750)=1,1,0))</f>
        <v/>
      </c>
    </row>
    <row r="2751" customFormat="false" ht="15" hidden="false" customHeight="false" outlineLevel="0" collapsed="false">
      <c r="A2751" s="11"/>
      <c r="B2751" s="11"/>
      <c r="C2751" s="11"/>
      <c r="D2751" s="10" t="str">
        <f aca="false">IF(A2751="","",DATE(YEAR(_xlfn.MINIFS($B:$B,$A:$A,A2751)),MONTH(_xlfn.MINIFS($B:$B,$A:$A,A2751)),1))</f>
        <v/>
      </c>
      <c r="E2751" s="10" t="str">
        <f aca="false">IF(A2751="","",DATE(YEAR(B2751),MONTH(B2751),1))</f>
        <v/>
      </c>
      <c r="F2751" s="4" t="str">
        <f aca="false">IF(A2751="","",(YEAR(E2751)-YEAR(D2751))*12+MONTH(E2751)-MONTH(D2751))</f>
        <v/>
      </c>
      <c r="G2751" s="4" t="str">
        <f aca="false">IF(A2751="","",IF(COUNTIFS($A$2:A2751,A2751,$F$2:F2751,F2751)=1,1,0))</f>
        <v/>
      </c>
    </row>
    <row r="2752" customFormat="false" ht="15" hidden="false" customHeight="false" outlineLevel="0" collapsed="false">
      <c r="A2752" s="11"/>
      <c r="B2752" s="11"/>
      <c r="C2752" s="11"/>
      <c r="D2752" s="10" t="str">
        <f aca="false">IF(A2752="","",DATE(YEAR(_xlfn.MINIFS($B:$B,$A:$A,A2752)),MONTH(_xlfn.MINIFS($B:$B,$A:$A,A2752)),1))</f>
        <v/>
      </c>
      <c r="E2752" s="10" t="str">
        <f aca="false">IF(A2752="","",DATE(YEAR(B2752),MONTH(B2752),1))</f>
        <v/>
      </c>
      <c r="F2752" s="4" t="str">
        <f aca="false">IF(A2752="","",(YEAR(E2752)-YEAR(D2752))*12+MONTH(E2752)-MONTH(D2752))</f>
        <v/>
      </c>
      <c r="G2752" s="4" t="str">
        <f aca="false">IF(A2752="","",IF(COUNTIFS($A$2:A2752,A2752,$F$2:F2752,F2752)=1,1,0))</f>
        <v/>
      </c>
    </row>
    <row r="2753" customFormat="false" ht="15" hidden="false" customHeight="false" outlineLevel="0" collapsed="false">
      <c r="A2753" s="11"/>
      <c r="B2753" s="11"/>
      <c r="C2753" s="11"/>
      <c r="D2753" s="10" t="str">
        <f aca="false">IF(A2753="","",DATE(YEAR(_xlfn.MINIFS($B:$B,$A:$A,A2753)),MONTH(_xlfn.MINIFS($B:$B,$A:$A,A2753)),1))</f>
        <v/>
      </c>
      <c r="E2753" s="10" t="str">
        <f aca="false">IF(A2753="","",DATE(YEAR(B2753),MONTH(B2753),1))</f>
        <v/>
      </c>
      <c r="F2753" s="4" t="str">
        <f aca="false">IF(A2753="","",(YEAR(E2753)-YEAR(D2753))*12+MONTH(E2753)-MONTH(D2753))</f>
        <v/>
      </c>
      <c r="G2753" s="4" t="str">
        <f aca="false">IF(A2753="","",IF(COUNTIFS($A$2:A2753,A2753,$F$2:F2753,F2753)=1,1,0))</f>
        <v/>
      </c>
    </row>
    <row r="2754" customFormat="false" ht="15" hidden="false" customHeight="false" outlineLevel="0" collapsed="false">
      <c r="A2754" s="11"/>
      <c r="B2754" s="11"/>
      <c r="C2754" s="11"/>
      <c r="D2754" s="10" t="str">
        <f aca="false">IF(A2754="","",DATE(YEAR(_xlfn.MINIFS($B:$B,$A:$A,A2754)),MONTH(_xlfn.MINIFS($B:$B,$A:$A,A2754)),1))</f>
        <v/>
      </c>
      <c r="E2754" s="10" t="str">
        <f aca="false">IF(A2754="","",DATE(YEAR(B2754),MONTH(B2754),1))</f>
        <v/>
      </c>
      <c r="F2754" s="4" t="str">
        <f aca="false">IF(A2754="","",(YEAR(E2754)-YEAR(D2754))*12+MONTH(E2754)-MONTH(D2754))</f>
        <v/>
      </c>
      <c r="G2754" s="4" t="str">
        <f aca="false">IF(A2754="","",IF(COUNTIFS($A$2:A2754,A2754,$F$2:F2754,F2754)=1,1,0))</f>
        <v/>
      </c>
    </row>
    <row r="2755" customFormat="false" ht="15" hidden="false" customHeight="false" outlineLevel="0" collapsed="false">
      <c r="A2755" s="11"/>
      <c r="B2755" s="11"/>
      <c r="C2755" s="11"/>
      <c r="D2755" s="10" t="str">
        <f aca="false">IF(A2755="","",DATE(YEAR(_xlfn.MINIFS($B:$B,$A:$A,A2755)),MONTH(_xlfn.MINIFS($B:$B,$A:$A,A2755)),1))</f>
        <v/>
      </c>
      <c r="E2755" s="10" t="str">
        <f aca="false">IF(A2755="","",DATE(YEAR(B2755),MONTH(B2755),1))</f>
        <v/>
      </c>
      <c r="F2755" s="4" t="str">
        <f aca="false">IF(A2755="","",(YEAR(E2755)-YEAR(D2755))*12+MONTH(E2755)-MONTH(D2755))</f>
        <v/>
      </c>
      <c r="G2755" s="4" t="str">
        <f aca="false">IF(A2755="","",IF(COUNTIFS($A$2:A2755,A2755,$F$2:F2755,F2755)=1,1,0))</f>
        <v/>
      </c>
    </row>
    <row r="2756" customFormat="false" ht="15" hidden="false" customHeight="false" outlineLevel="0" collapsed="false">
      <c r="A2756" s="11"/>
      <c r="B2756" s="11"/>
      <c r="C2756" s="11"/>
      <c r="D2756" s="10" t="str">
        <f aca="false">IF(A2756="","",DATE(YEAR(_xlfn.MINIFS($B:$B,$A:$A,A2756)),MONTH(_xlfn.MINIFS($B:$B,$A:$A,A2756)),1))</f>
        <v/>
      </c>
      <c r="E2756" s="10" t="str">
        <f aca="false">IF(A2756="","",DATE(YEAR(B2756),MONTH(B2756),1))</f>
        <v/>
      </c>
      <c r="F2756" s="4" t="str">
        <f aca="false">IF(A2756="","",(YEAR(E2756)-YEAR(D2756))*12+MONTH(E2756)-MONTH(D2756))</f>
        <v/>
      </c>
      <c r="G2756" s="4" t="str">
        <f aca="false">IF(A2756="","",IF(COUNTIFS($A$2:A2756,A2756,$F$2:F2756,F2756)=1,1,0))</f>
        <v/>
      </c>
    </row>
    <row r="2757" customFormat="false" ht="15" hidden="false" customHeight="false" outlineLevel="0" collapsed="false">
      <c r="A2757" s="11"/>
      <c r="B2757" s="11"/>
      <c r="C2757" s="11"/>
      <c r="D2757" s="10" t="str">
        <f aca="false">IF(A2757="","",DATE(YEAR(_xlfn.MINIFS($B:$B,$A:$A,A2757)),MONTH(_xlfn.MINIFS($B:$B,$A:$A,A2757)),1))</f>
        <v/>
      </c>
      <c r="E2757" s="10" t="str">
        <f aca="false">IF(A2757="","",DATE(YEAR(B2757),MONTH(B2757),1))</f>
        <v/>
      </c>
      <c r="F2757" s="4" t="str">
        <f aca="false">IF(A2757="","",(YEAR(E2757)-YEAR(D2757))*12+MONTH(E2757)-MONTH(D2757))</f>
        <v/>
      </c>
      <c r="G2757" s="4" t="str">
        <f aca="false">IF(A2757="","",IF(COUNTIFS($A$2:A2757,A2757,$F$2:F2757,F2757)=1,1,0))</f>
        <v/>
      </c>
    </row>
    <row r="2758" customFormat="false" ht="15" hidden="false" customHeight="false" outlineLevel="0" collapsed="false">
      <c r="A2758" s="11"/>
      <c r="B2758" s="11"/>
      <c r="C2758" s="11"/>
      <c r="D2758" s="10" t="str">
        <f aca="false">IF(A2758="","",DATE(YEAR(_xlfn.MINIFS($B:$B,$A:$A,A2758)),MONTH(_xlfn.MINIFS($B:$B,$A:$A,A2758)),1))</f>
        <v/>
      </c>
      <c r="E2758" s="10" t="str">
        <f aca="false">IF(A2758="","",DATE(YEAR(B2758),MONTH(B2758),1))</f>
        <v/>
      </c>
      <c r="F2758" s="4" t="str">
        <f aca="false">IF(A2758="","",(YEAR(E2758)-YEAR(D2758))*12+MONTH(E2758)-MONTH(D2758))</f>
        <v/>
      </c>
      <c r="G2758" s="4" t="str">
        <f aca="false">IF(A2758="","",IF(COUNTIFS($A$2:A2758,A2758,$F$2:F2758,F2758)=1,1,0))</f>
        <v/>
      </c>
    </row>
    <row r="2759" customFormat="false" ht="15" hidden="false" customHeight="false" outlineLevel="0" collapsed="false">
      <c r="A2759" s="11"/>
      <c r="B2759" s="11"/>
      <c r="C2759" s="11"/>
      <c r="D2759" s="10" t="str">
        <f aca="false">IF(A2759="","",DATE(YEAR(_xlfn.MINIFS($B:$B,$A:$A,A2759)),MONTH(_xlfn.MINIFS($B:$B,$A:$A,A2759)),1))</f>
        <v/>
      </c>
      <c r="E2759" s="10" t="str">
        <f aca="false">IF(A2759="","",DATE(YEAR(B2759),MONTH(B2759),1))</f>
        <v/>
      </c>
      <c r="F2759" s="4" t="str">
        <f aca="false">IF(A2759="","",(YEAR(E2759)-YEAR(D2759))*12+MONTH(E2759)-MONTH(D2759))</f>
        <v/>
      </c>
      <c r="G2759" s="4" t="str">
        <f aca="false">IF(A2759="","",IF(COUNTIFS($A$2:A2759,A2759,$F$2:F2759,F2759)=1,1,0))</f>
        <v/>
      </c>
    </row>
    <row r="2760" customFormat="false" ht="15" hidden="false" customHeight="false" outlineLevel="0" collapsed="false">
      <c r="A2760" s="11"/>
      <c r="B2760" s="11"/>
      <c r="C2760" s="11"/>
      <c r="D2760" s="10" t="str">
        <f aca="false">IF(A2760="","",DATE(YEAR(_xlfn.MINIFS($B:$B,$A:$A,A2760)),MONTH(_xlfn.MINIFS($B:$B,$A:$A,A2760)),1))</f>
        <v/>
      </c>
      <c r="E2760" s="10" t="str">
        <f aca="false">IF(A2760="","",DATE(YEAR(B2760),MONTH(B2760),1))</f>
        <v/>
      </c>
      <c r="F2760" s="4" t="str">
        <f aca="false">IF(A2760="","",(YEAR(E2760)-YEAR(D2760))*12+MONTH(E2760)-MONTH(D2760))</f>
        <v/>
      </c>
      <c r="G2760" s="4" t="str">
        <f aca="false">IF(A2760="","",IF(COUNTIFS($A$2:A2760,A2760,$F$2:F2760,F2760)=1,1,0))</f>
        <v/>
      </c>
    </row>
    <row r="2761" customFormat="false" ht="15" hidden="false" customHeight="false" outlineLevel="0" collapsed="false">
      <c r="A2761" s="11"/>
      <c r="B2761" s="11"/>
      <c r="C2761" s="11"/>
      <c r="D2761" s="10" t="str">
        <f aca="false">IF(A2761="","",DATE(YEAR(_xlfn.MINIFS($B:$B,$A:$A,A2761)),MONTH(_xlfn.MINIFS($B:$B,$A:$A,A2761)),1))</f>
        <v/>
      </c>
      <c r="E2761" s="10" t="str">
        <f aca="false">IF(A2761="","",DATE(YEAR(B2761),MONTH(B2761),1))</f>
        <v/>
      </c>
      <c r="F2761" s="4" t="str">
        <f aca="false">IF(A2761="","",(YEAR(E2761)-YEAR(D2761))*12+MONTH(E2761)-MONTH(D2761))</f>
        <v/>
      </c>
      <c r="G2761" s="4" t="str">
        <f aca="false">IF(A2761="","",IF(COUNTIFS($A$2:A2761,A2761,$F$2:F2761,F2761)=1,1,0))</f>
        <v/>
      </c>
    </row>
    <row r="2762" customFormat="false" ht="15" hidden="false" customHeight="false" outlineLevel="0" collapsed="false">
      <c r="A2762" s="11"/>
      <c r="B2762" s="11"/>
      <c r="C2762" s="11"/>
      <c r="D2762" s="10" t="str">
        <f aca="false">IF(A2762="","",DATE(YEAR(_xlfn.MINIFS($B:$B,$A:$A,A2762)),MONTH(_xlfn.MINIFS($B:$B,$A:$A,A2762)),1))</f>
        <v/>
      </c>
      <c r="E2762" s="10" t="str">
        <f aca="false">IF(A2762="","",DATE(YEAR(B2762),MONTH(B2762),1))</f>
        <v/>
      </c>
      <c r="F2762" s="4" t="str">
        <f aca="false">IF(A2762="","",(YEAR(E2762)-YEAR(D2762))*12+MONTH(E2762)-MONTH(D2762))</f>
        <v/>
      </c>
      <c r="G2762" s="4" t="str">
        <f aca="false">IF(A2762="","",IF(COUNTIFS($A$2:A2762,A2762,$F$2:F2762,F2762)=1,1,0))</f>
        <v/>
      </c>
    </row>
    <row r="2763" customFormat="false" ht="15" hidden="false" customHeight="false" outlineLevel="0" collapsed="false">
      <c r="A2763" s="11"/>
      <c r="B2763" s="11"/>
      <c r="C2763" s="11"/>
      <c r="D2763" s="10" t="str">
        <f aca="false">IF(A2763="","",DATE(YEAR(_xlfn.MINIFS($B:$B,$A:$A,A2763)),MONTH(_xlfn.MINIFS($B:$B,$A:$A,A2763)),1))</f>
        <v/>
      </c>
      <c r="E2763" s="10" t="str">
        <f aca="false">IF(A2763="","",DATE(YEAR(B2763),MONTH(B2763),1))</f>
        <v/>
      </c>
      <c r="F2763" s="4" t="str">
        <f aca="false">IF(A2763="","",(YEAR(E2763)-YEAR(D2763))*12+MONTH(E2763)-MONTH(D2763))</f>
        <v/>
      </c>
      <c r="G2763" s="4" t="str">
        <f aca="false">IF(A2763="","",IF(COUNTIFS($A$2:A2763,A2763,$F$2:F2763,F2763)=1,1,0))</f>
        <v/>
      </c>
    </row>
    <row r="2764" customFormat="false" ht="15" hidden="false" customHeight="false" outlineLevel="0" collapsed="false">
      <c r="A2764" s="11"/>
      <c r="B2764" s="11"/>
      <c r="C2764" s="11"/>
      <c r="D2764" s="10" t="str">
        <f aca="false">IF(A2764="","",DATE(YEAR(_xlfn.MINIFS($B:$B,$A:$A,A2764)),MONTH(_xlfn.MINIFS($B:$B,$A:$A,A2764)),1))</f>
        <v/>
      </c>
      <c r="E2764" s="10" t="str">
        <f aca="false">IF(A2764="","",DATE(YEAR(B2764),MONTH(B2764),1))</f>
        <v/>
      </c>
      <c r="F2764" s="4" t="str">
        <f aca="false">IF(A2764="","",(YEAR(E2764)-YEAR(D2764))*12+MONTH(E2764)-MONTH(D2764))</f>
        <v/>
      </c>
      <c r="G2764" s="4" t="str">
        <f aca="false">IF(A2764="","",IF(COUNTIFS($A$2:A2764,A2764,$F$2:F2764,F2764)=1,1,0))</f>
        <v/>
      </c>
    </row>
    <row r="2765" customFormat="false" ht="15" hidden="false" customHeight="false" outlineLevel="0" collapsed="false">
      <c r="A2765" s="11"/>
      <c r="B2765" s="11"/>
      <c r="C2765" s="11"/>
      <c r="D2765" s="10" t="str">
        <f aca="false">IF(A2765="","",DATE(YEAR(_xlfn.MINIFS($B:$B,$A:$A,A2765)),MONTH(_xlfn.MINIFS($B:$B,$A:$A,A2765)),1))</f>
        <v/>
      </c>
      <c r="E2765" s="10" t="str">
        <f aca="false">IF(A2765="","",DATE(YEAR(B2765),MONTH(B2765),1))</f>
        <v/>
      </c>
      <c r="F2765" s="4" t="str">
        <f aca="false">IF(A2765="","",(YEAR(E2765)-YEAR(D2765))*12+MONTH(E2765)-MONTH(D2765))</f>
        <v/>
      </c>
      <c r="G2765" s="4" t="str">
        <f aca="false">IF(A2765="","",IF(COUNTIFS($A$2:A2765,A2765,$F$2:F2765,F2765)=1,1,0))</f>
        <v/>
      </c>
    </row>
    <row r="2766" customFormat="false" ht="15" hidden="false" customHeight="false" outlineLevel="0" collapsed="false">
      <c r="A2766" s="11"/>
      <c r="B2766" s="11"/>
      <c r="C2766" s="11"/>
      <c r="D2766" s="10" t="str">
        <f aca="false">IF(A2766="","",DATE(YEAR(_xlfn.MINIFS($B:$B,$A:$A,A2766)),MONTH(_xlfn.MINIFS($B:$B,$A:$A,A2766)),1))</f>
        <v/>
      </c>
      <c r="E2766" s="10" t="str">
        <f aca="false">IF(A2766="","",DATE(YEAR(B2766),MONTH(B2766),1))</f>
        <v/>
      </c>
      <c r="F2766" s="4" t="str">
        <f aca="false">IF(A2766="","",(YEAR(E2766)-YEAR(D2766))*12+MONTH(E2766)-MONTH(D2766))</f>
        <v/>
      </c>
      <c r="G2766" s="4" t="str">
        <f aca="false">IF(A2766="","",IF(COUNTIFS($A$2:A2766,A2766,$F$2:F2766,F2766)=1,1,0))</f>
        <v/>
      </c>
    </row>
    <row r="2767" customFormat="false" ht="15" hidden="false" customHeight="false" outlineLevel="0" collapsed="false">
      <c r="A2767" s="11"/>
      <c r="B2767" s="11"/>
      <c r="C2767" s="11"/>
      <c r="D2767" s="10" t="str">
        <f aca="false">IF(A2767="","",DATE(YEAR(_xlfn.MINIFS($B:$B,$A:$A,A2767)),MONTH(_xlfn.MINIFS($B:$B,$A:$A,A2767)),1))</f>
        <v/>
      </c>
      <c r="E2767" s="10" t="str">
        <f aca="false">IF(A2767="","",DATE(YEAR(B2767),MONTH(B2767),1))</f>
        <v/>
      </c>
      <c r="F2767" s="4" t="str">
        <f aca="false">IF(A2767="","",(YEAR(E2767)-YEAR(D2767))*12+MONTH(E2767)-MONTH(D2767))</f>
        <v/>
      </c>
      <c r="G2767" s="4" t="str">
        <f aca="false">IF(A2767="","",IF(COUNTIFS($A$2:A2767,A2767,$F$2:F2767,F2767)=1,1,0))</f>
        <v/>
      </c>
    </row>
    <row r="2768" customFormat="false" ht="15" hidden="false" customHeight="false" outlineLevel="0" collapsed="false">
      <c r="A2768" s="11"/>
      <c r="B2768" s="11"/>
      <c r="C2768" s="11"/>
      <c r="D2768" s="10" t="str">
        <f aca="false">IF(A2768="","",DATE(YEAR(_xlfn.MINIFS($B:$B,$A:$A,A2768)),MONTH(_xlfn.MINIFS($B:$B,$A:$A,A2768)),1))</f>
        <v/>
      </c>
      <c r="E2768" s="10" t="str">
        <f aca="false">IF(A2768="","",DATE(YEAR(B2768),MONTH(B2768),1))</f>
        <v/>
      </c>
      <c r="F2768" s="4" t="str">
        <f aca="false">IF(A2768="","",(YEAR(E2768)-YEAR(D2768))*12+MONTH(E2768)-MONTH(D2768))</f>
        <v/>
      </c>
      <c r="G2768" s="4" t="str">
        <f aca="false">IF(A2768="","",IF(COUNTIFS($A$2:A2768,A2768,$F$2:F2768,F2768)=1,1,0))</f>
        <v/>
      </c>
    </row>
    <row r="2769" customFormat="false" ht="15" hidden="false" customHeight="false" outlineLevel="0" collapsed="false">
      <c r="A2769" s="11"/>
      <c r="B2769" s="11"/>
      <c r="C2769" s="11"/>
      <c r="D2769" s="10" t="str">
        <f aca="false">IF(A2769="","",DATE(YEAR(_xlfn.MINIFS($B:$B,$A:$A,A2769)),MONTH(_xlfn.MINIFS($B:$B,$A:$A,A2769)),1))</f>
        <v/>
      </c>
      <c r="E2769" s="10" t="str">
        <f aca="false">IF(A2769="","",DATE(YEAR(B2769),MONTH(B2769),1))</f>
        <v/>
      </c>
      <c r="F2769" s="4" t="str">
        <f aca="false">IF(A2769="","",(YEAR(E2769)-YEAR(D2769))*12+MONTH(E2769)-MONTH(D2769))</f>
        <v/>
      </c>
      <c r="G2769" s="4" t="str">
        <f aca="false">IF(A2769="","",IF(COUNTIFS($A$2:A2769,A2769,$F$2:F2769,F2769)=1,1,0))</f>
        <v/>
      </c>
    </row>
    <row r="2770" customFormat="false" ht="15" hidden="false" customHeight="false" outlineLevel="0" collapsed="false">
      <c r="A2770" s="11"/>
      <c r="B2770" s="11"/>
      <c r="C2770" s="11"/>
      <c r="D2770" s="10" t="str">
        <f aca="false">IF(A2770="","",DATE(YEAR(_xlfn.MINIFS($B:$B,$A:$A,A2770)),MONTH(_xlfn.MINIFS($B:$B,$A:$A,A2770)),1))</f>
        <v/>
      </c>
      <c r="E2770" s="10" t="str">
        <f aca="false">IF(A2770="","",DATE(YEAR(B2770),MONTH(B2770),1))</f>
        <v/>
      </c>
      <c r="F2770" s="4" t="str">
        <f aca="false">IF(A2770="","",(YEAR(E2770)-YEAR(D2770))*12+MONTH(E2770)-MONTH(D2770))</f>
        <v/>
      </c>
      <c r="G2770" s="4" t="str">
        <f aca="false">IF(A2770="","",IF(COUNTIFS($A$2:A2770,A2770,$F$2:F2770,F2770)=1,1,0))</f>
        <v/>
      </c>
    </row>
    <row r="2771" customFormat="false" ht="15" hidden="false" customHeight="false" outlineLevel="0" collapsed="false">
      <c r="A2771" s="11"/>
      <c r="B2771" s="11"/>
      <c r="C2771" s="11"/>
      <c r="D2771" s="10" t="str">
        <f aca="false">IF(A2771="","",DATE(YEAR(_xlfn.MINIFS($B:$B,$A:$A,A2771)),MONTH(_xlfn.MINIFS($B:$B,$A:$A,A2771)),1))</f>
        <v/>
      </c>
      <c r="E2771" s="10" t="str">
        <f aca="false">IF(A2771="","",DATE(YEAR(B2771),MONTH(B2771),1))</f>
        <v/>
      </c>
      <c r="F2771" s="4" t="str">
        <f aca="false">IF(A2771="","",(YEAR(E2771)-YEAR(D2771))*12+MONTH(E2771)-MONTH(D2771))</f>
        <v/>
      </c>
      <c r="G2771" s="4" t="str">
        <f aca="false">IF(A2771="","",IF(COUNTIFS($A$2:A2771,A2771,$F$2:F2771,F2771)=1,1,0))</f>
        <v/>
      </c>
    </row>
    <row r="2772" customFormat="false" ht="15" hidden="false" customHeight="false" outlineLevel="0" collapsed="false">
      <c r="A2772" s="11"/>
      <c r="B2772" s="11"/>
      <c r="C2772" s="11"/>
      <c r="D2772" s="10" t="str">
        <f aca="false">IF(A2772="","",DATE(YEAR(_xlfn.MINIFS($B:$B,$A:$A,A2772)),MONTH(_xlfn.MINIFS($B:$B,$A:$A,A2772)),1))</f>
        <v/>
      </c>
      <c r="E2772" s="10" t="str">
        <f aca="false">IF(A2772="","",DATE(YEAR(B2772),MONTH(B2772),1))</f>
        <v/>
      </c>
      <c r="F2772" s="4" t="str">
        <f aca="false">IF(A2772="","",(YEAR(E2772)-YEAR(D2772))*12+MONTH(E2772)-MONTH(D2772))</f>
        <v/>
      </c>
      <c r="G2772" s="4" t="str">
        <f aca="false">IF(A2772="","",IF(COUNTIFS($A$2:A2772,A2772,$F$2:F2772,F2772)=1,1,0))</f>
        <v/>
      </c>
    </row>
    <row r="2773" customFormat="false" ht="15" hidden="false" customHeight="false" outlineLevel="0" collapsed="false">
      <c r="A2773" s="11"/>
      <c r="B2773" s="11"/>
      <c r="C2773" s="11"/>
      <c r="D2773" s="10" t="str">
        <f aca="false">IF(A2773="","",DATE(YEAR(_xlfn.MINIFS($B:$B,$A:$A,A2773)),MONTH(_xlfn.MINIFS($B:$B,$A:$A,A2773)),1))</f>
        <v/>
      </c>
      <c r="E2773" s="10" t="str">
        <f aca="false">IF(A2773="","",DATE(YEAR(B2773),MONTH(B2773),1))</f>
        <v/>
      </c>
      <c r="F2773" s="4" t="str">
        <f aca="false">IF(A2773="","",(YEAR(E2773)-YEAR(D2773))*12+MONTH(E2773)-MONTH(D2773))</f>
        <v/>
      </c>
      <c r="G2773" s="4" t="str">
        <f aca="false">IF(A2773="","",IF(COUNTIFS($A$2:A2773,A2773,$F$2:F2773,F2773)=1,1,0))</f>
        <v/>
      </c>
    </row>
    <row r="2774" customFormat="false" ht="15" hidden="false" customHeight="false" outlineLevel="0" collapsed="false">
      <c r="A2774" s="11"/>
      <c r="B2774" s="11"/>
      <c r="C2774" s="11"/>
      <c r="D2774" s="10" t="str">
        <f aca="false">IF(A2774="","",DATE(YEAR(_xlfn.MINIFS($B:$B,$A:$A,A2774)),MONTH(_xlfn.MINIFS($B:$B,$A:$A,A2774)),1))</f>
        <v/>
      </c>
      <c r="E2774" s="10" t="str">
        <f aca="false">IF(A2774="","",DATE(YEAR(B2774),MONTH(B2774),1))</f>
        <v/>
      </c>
      <c r="F2774" s="4" t="str">
        <f aca="false">IF(A2774="","",(YEAR(E2774)-YEAR(D2774))*12+MONTH(E2774)-MONTH(D2774))</f>
        <v/>
      </c>
      <c r="G2774" s="4" t="str">
        <f aca="false">IF(A2774="","",IF(COUNTIFS($A$2:A2774,A2774,$F$2:F2774,F2774)=1,1,0))</f>
        <v/>
      </c>
    </row>
    <row r="2775" customFormat="false" ht="15" hidden="false" customHeight="false" outlineLevel="0" collapsed="false">
      <c r="A2775" s="11"/>
      <c r="B2775" s="11"/>
      <c r="C2775" s="11"/>
      <c r="D2775" s="10" t="str">
        <f aca="false">IF(A2775="","",DATE(YEAR(_xlfn.MINIFS($B:$B,$A:$A,A2775)),MONTH(_xlfn.MINIFS($B:$B,$A:$A,A2775)),1))</f>
        <v/>
      </c>
      <c r="E2775" s="10" t="str">
        <f aca="false">IF(A2775="","",DATE(YEAR(B2775),MONTH(B2775),1))</f>
        <v/>
      </c>
      <c r="F2775" s="4" t="str">
        <f aca="false">IF(A2775="","",(YEAR(E2775)-YEAR(D2775))*12+MONTH(E2775)-MONTH(D2775))</f>
        <v/>
      </c>
      <c r="G2775" s="4" t="str">
        <f aca="false">IF(A2775="","",IF(COUNTIFS($A$2:A2775,A2775,$F$2:F2775,F2775)=1,1,0))</f>
        <v/>
      </c>
    </row>
    <row r="2776" customFormat="false" ht="15" hidden="false" customHeight="false" outlineLevel="0" collapsed="false">
      <c r="A2776" s="11"/>
      <c r="B2776" s="11"/>
      <c r="C2776" s="11"/>
      <c r="D2776" s="10" t="str">
        <f aca="false">IF(A2776="","",DATE(YEAR(_xlfn.MINIFS($B:$B,$A:$A,A2776)),MONTH(_xlfn.MINIFS($B:$B,$A:$A,A2776)),1))</f>
        <v/>
      </c>
      <c r="E2776" s="10" t="str">
        <f aca="false">IF(A2776="","",DATE(YEAR(B2776),MONTH(B2776),1))</f>
        <v/>
      </c>
      <c r="F2776" s="4" t="str">
        <f aca="false">IF(A2776="","",(YEAR(E2776)-YEAR(D2776))*12+MONTH(E2776)-MONTH(D2776))</f>
        <v/>
      </c>
      <c r="G2776" s="4" t="str">
        <f aca="false">IF(A2776="","",IF(COUNTIFS($A$2:A2776,A2776,$F$2:F2776,F2776)=1,1,0))</f>
        <v/>
      </c>
    </row>
    <row r="2777" customFormat="false" ht="15" hidden="false" customHeight="false" outlineLevel="0" collapsed="false">
      <c r="A2777" s="11"/>
      <c r="B2777" s="11"/>
      <c r="C2777" s="11"/>
      <c r="D2777" s="10" t="str">
        <f aca="false">IF(A2777="","",DATE(YEAR(_xlfn.MINIFS($B:$B,$A:$A,A2777)),MONTH(_xlfn.MINIFS($B:$B,$A:$A,A2777)),1))</f>
        <v/>
      </c>
      <c r="E2777" s="10" t="str">
        <f aca="false">IF(A2777="","",DATE(YEAR(B2777),MONTH(B2777),1))</f>
        <v/>
      </c>
      <c r="F2777" s="4" t="str">
        <f aca="false">IF(A2777="","",(YEAR(E2777)-YEAR(D2777))*12+MONTH(E2777)-MONTH(D2777))</f>
        <v/>
      </c>
      <c r="G2777" s="4" t="str">
        <f aca="false">IF(A2777="","",IF(COUNTIFS($A$2:A2777,A2777,$F$2:F2777,F2777)=1,1,0))</f>
        <v/>
      </c>
    </row>
    <row r="2778" customFormat="false" ht="15" hidden="false" customHeight="false" outlineLevel="0" collapsed="false">
      <c r="A2778" s="11"/>
      <c r="B2778" s="11"/>
      <c r="C2778" s="11"/>
      <c r="D2778" s="10" t="str">
        <f aca="false">IF(A2778="","",DATE(YEAR(_xlfn.MINIFS($B:$B,$A:$A,A2778)),MONTH(_xlfn.MINIFS($B:$B,$A:$A,A2778)),1))</f>
        <v/>
      </c>
      <c r="E2778" s="10" t="str">
        <f aca="false">IF(A2778="","",DATE(YEAR(B2778),MONTH(B2778),1))</f>
        <v/>
      </c>
      <c r="F2778" s="4" t="str">
        <f aca="false">IF(A2778="","",(YEAR(E2778)-YEAR(D2778))*12+MONTH(E2778)-MONTH(D2778))</f>
        <v/>
      </c>
      <c r="G2778" s="4" t="str">
        <f aca="false">IF(A2778="","",IF(COUNTIFS($A$2:A2778,A2778,$F$2:F2778,F2778)=1,1,0))</f>
        <v/>
      </c>
    </row>
    <row r="2779" customFormat="false" ht="15" hidden="false" customHeight="false" outlineLevel="0" collapsed="false">
      <c r="A2779" s="11"/>
      <c r="B2779" s="11"/>
      <c r="C2779" s="11"/>
      <c r="D2779" s="10" t="str">
        <f aca="false">IF(A2779="","",DATE(YEAR(_xlfn.MINIFS($B:$B,$A:$A,A2779)),MONTH(_xlfn.MINIFS($B:$B,$A:$A,A2779)),1))</f>
        <v/>
      </c>
      <c r="E2779" s="10" t="str">
        <f aca="false">IF(A2779="","",DATE(YEAR(B2779),MONTH(B2779),1))</f>
        <v/>
      </c>
      <c r="F2779" s="4" t="str">
        <f aca="false">IF(A2779="","",(YEAR(E2779)-YEAR(D2779))*12+MONTH(E2779)-MONTH(D2779))</f>
        <v/>
      </c>
      <c r="G2779" s="4" t="str">
        <f aca="false">IF(A2779="","",IF(COUNTIFS($A$2:A2779,A2779,$F$2:F2779,F2779)=1,1,0))</f>
        <v/>
      </c>
    </row>
    <row r="2780" customFormat="false" ht="15" hidden="false" customHeight="false" outlineLevel="0" collapsed="false">
      <c r="A2780" s="11"/>
      <c r="B2780" s="11"/>
      <c r="C2780" s="11"/>
      <c r="D2780" s="10" t="str">
        <f aca="false">IF(A2780="","",DATE(YEAR(_xlfn.MINIFS($B:$B,$A:$A,A2780)),MONTH(_xlfn.MINIFS($B:$B,$A:$A,A2780)),1))</f>
        <v/>
      </c>
      <c r="E2780" s="10" t="str">
        <f aca="false">IF(A2780="","",DATE(YEAR(B2780),MONTH(B2780),1))</f>
        <v/>
      </c>
      <c r="F2780" s="4" t="str">
        <f aca="false">IF(A2780="","",(YEAR(E2780)-YEAR(D2780))*12+MONTH(E2780)-MONTH(D2780))</f>
        <v/>
      </c>
      <c r="G2780" s="4" t="str">
        <f aca="false">IF(A2780="","",IF(COUNTIFS($A$2:A2780,A2780,$F$2:F2780,F2780)=1,1,0))</f>
        <v/>
      </c>
    </row>
    <row r="2781" customFormat="false" ht="15" hidden="false" customHeight="false" outlineLevel="0" collapsed="false">
      <c r="A2781" s="11"/>
      <c r="B2781" s="11"/>
      <c r="C2781" s="11"/>
      <c r="D2781" s="10" t="str">
        <f aca="false">IF(A2781="","",DATE(YEAR(_xlfn.MINIFS($B:$B,$A:$A,A2781)),MONTH(_xlfn.MINIFS($B:$B,$A:$A,A2781)),1))</f>
        <v/>
      </c>
      <c r="E2781" s="10" t="str">
        <f aca="false">IF(A2781="","",DATE(YEAR(B2781),MONTH(B2781),1))</f>
        <v/>
      </c>
      <c r="F2781" s="4" t="str">
        <f aca="false">IF(A2781="","",(YEAR(E2781)-YEAR(D2781))*12+MONTH(E2781)-MONTH(D2781))</f>
        <v/>
      </c>
      <c r="G2781" s="4" t="str">
        <f aca="false">IF(A2781="","",IF(COUNTIFS($A$2:A2781,A2781,$F$2:F2781,F2781)=1,1,0))</f>
        <v/>
      </c>
    </row>
    <row r="2782" customFormat="false" ht="15" hidden="false" customHeight="false" outlineLevel="0" collapsed="false">
      <c r="A2782" s="11"/>
      <c r="B2782" s="11"/>
      <c r="C2782" s="11"/>
      <c r="D2782" s="10" t="str">
        <f aca="false">IF(A2782="","",DATE(YEAR(_xlfn.MINIFS($B:$B,$A:$A,A2782)),MONTH(_xlfn.MINIFS($B:$B,$A:$A,A2782)),1))</f>
        <v/>
      </c>
      <c r="E2782" s="10" t="str">
        <f aca="false">IF(A2782="","",DATE(YEAR(B2782),MONTH(B2782),1))</f>
        <v/>
      </c>
      <c r="F2782" s="4" t="str">
        <f aca="false">IF(A2782="","",(YEAR(E2782)-YEAR(D2782))*12+MONTH(E2782)-MONTH(D2782))</f>
        <v/>
      </c>
      <c r="G2782" s="4" t="str">
        <f aca="false">IF(A2782="","",IF(COUNTIFS($A$2:A2782,A2782,$F$2:F2782,F2782)=1,1,0))</f>
        <v/>
      </c>
    </row>
    <row r="2783" customFormat="false" ht="15" hidden="false" customHeight="false" outlineLevel="0" collapsed="false">
      <c r="A2783" s="11"/>
      <c r="B2783" s="11"/>
      <c r="C2783" s="11"/>
      <c r="D2783" s="10" t="str">
        <f aca="false">IF(A2783="","",DATE(YEAR(_xlfn.MINIFS($B:$B,$A:$A,A2783)),MONTH(_xlfn.MINIFS($B:$B,$A:$A,A2783)),1))</f>
        <v/>
      </c>
      <c r="E2783" s="10" t="str">
        <f aca="false">IF(A2783="","",DATE(YEAR(B2783),MONTH(B2783),1))</f>
        <v/>
      </c>
      <c r="F2783" s="4" t="str">
        <f aca="false">IF(A2783="","",(YEAR(E2783)-YEAR(D2783))*12+MONTH(E2783)-MONTH(D2783))</f>
        <v/>
      </c>
      <c r="G2783" s="4" t="str">
        <f aca="false">IF(A2783="","",IF(COUNTIFS($A$2:A2783,A2783,$F$2:F2783,F2783)=1,1,0))</f>
        <v/>
      </c>
    </row>
    <row r="2784" customFormat="false" ht="15" hidden="false" customHeight="false" outlineLevel="0" collapsed="false">
      <c r="A2784" s="11"/>
      <c r="B2784" s="11"/>
      <c r="C2784" s="11"/>
      <c r="D2784" s="10" t="str">
        <f aca="false">IF(A2784="","",DATE(YEAR(_xlfn.MINIFS($B:$B,$A:$A,A2784)),MONTH(_xlfn.MINIFS($B:$B,$A:$A,A2784)),1))</f>
        <v/>
      </c>
      <c r="E2784" s="10" t="str">
        <f aca="false">IF(A2784="","",DATE(YEAR(B2784),MONTH(B2784),1))</f>
        <v/>
      </c>
      <c r="F2784" s="4" t="str">
        <f aca="false">IF(A2784="","",(YEAR(E2784)-YEAR(D2784))*12+MONTH(E2784)-MONTH(D2784))</f>
        <v/>
      </c>
      <c r="G2784" s="4" t="str">
        <f aca="false">IF(A2784="","",IF(COUNTIFS($A$2:A2784,A2784,$F$2:F2784,F2784)=1,1,0))</f>
        <v/>
      </c>
    </row>
    <row r="2785" customFormat="false" ht="15" hidden="false" customHeight="false" outlineLevel="0" collapsed="false">
      <c r="A2785" s="11"/>
      <c r="B2785" s="11"/>
      <c r="C2785" s="11"/>
      <c r="D2785" s="10" t="str">
        <f aca="false">IF(A2785="","",DATE(YEAR(_xlfn.MINIFS($B:$B,$A:$A,A2785)),MONTH(_xlfn.MINIFS($B:$B,$A:$A,A2785)),1))</f>
        <v/>
      </c>
      <c r="E2785" s="10" t="str">
        <f aca="false">IF(A2785="","",DATE(YEAR(B2785),MONTH(B2785),1))</f>
        <v/>
      </c>
      <c r="F2785" s="4" t="str">
        <f aca="false">IF(A2785="","",(YEAR(E2785)-YEAR(D2785))*12+MONTH(E2785)-MONTH(D2785))</f>
        <v/>
      </c>
      <c r="G2785" s="4" t="str">
        <f aca="false">IF(A2785="","",IF(COUNTIFS($A$2:A2785,A2785,$F$2:F2785,F2785)=1,1,0))</f>
        <v/>
      </c>
    </row>
    <row r="2786" customFormat="false" ht="15" hidden="false" customHeight="false" outlineLevel="0" collapsed="false">
      <c r="A2786" s="11"/>
      <c r="B2786" s="11"/>
      <c r="C2786" s="11"/>
      <c r="D2786" s="10" t="str">
        <f aca="false">IF(A2786="","",DATE(YEAR(_xlfn.MINIFS($B:$B,$A:$A,A2786)),MONTH(_xlfn.MINIFS($B:$B,$A:$A,A2786)),1))</f>
        <v/>
      </c>
      <c r="E2786" s="10" t="str">
        <f aca="false">IF(A2786="","",DATE(YEAR(B2786),MONTH(B2786),1))</f>
        <v/>
      </c>
      <c r="F2786" s="4" t="str">
        <f aca="false">IF(A2786="","",(YEAR(E2786)-YEAR(D2786))*12+MONTH(E2786)-MONTH(D2786))</f>
        <v/>
      </c>
      <c r="G2786" s="4" t="str">
        <f aca="false">IF(A2786="","",IF(COUNTIFS($A$2:A2786,A2786,$F$2:F2786,F2786)=1,1,0))</f>
        <v/>
      </c>
    </row>
    <row r="2787" customFormat="false" ht="15" hidden="false" customHeight="false" outlineLevel="0" collapsed="false">
      <c r="A2787" s="11"/>
      <c r="B2787" s="11"/>
      <c r="C2787" s="11"/>
      <c r="D2787" s="10" t="str">
        <f aca="false">IF(A2787="","",DATE(YEAR(_xlfn.MINIFS($B:$B,$A:$A,A2787)),MONTH(_xlfn.MINIFS($B:$B,$A:$A,A2787)),1))</f>
        <v/>
      </c>
      <c r="E2787" s="10" t="str">
        <f aca="false">IF(A2787="","",DATE(YEAR(B2787),MONTH(B2787),1))</f>
        <v/>
      </c>
      <c r="F2787" s="4" t="str">
        <f aca="false">IF(A2787="","",(YEAR(E2787)-YEAR(D2787))*12+MONTH(E2787)-MONTH(D2787))</f>
        <v/>
      </c>
      <c r="G2787" s="4" t="str">
        <f aca="false">IF(A2787="","",IF(COUNTIFS($A$2:A2787,A2787,$F$2:F2787,F2787)=1,1,0))</f>
        <v/>
      </c>
    </row>
    <row r="2788" customFormat="false" ht="15" hidden="false" customHeight="false" outlineLevel="0" collapsed="false">
      <c r="A2788" s="11"/>
      <c r="B2788" s="11"/>
      <c r="C2788" s="11"/>
      <c r="D2788" s="10" t="str">
        <f aca="false">IF(A2788="","",DATE(YEAR(_xlfn.MINIFS($B:$B,$A:$A,A2788)),MONTH(_xlfn.MINIFS($B:$B,$A:$A,A2788)),1))</f>
        <v/>
      </c>
      <c r="E2788" s="10" t="str">
        <f aca="false">IF(A2788="","",DATE(YEAR(B2788),MONTH(B2788),1))</f>
        <v/>
      </c>
      <c r="F2788" s="4" t="str">
        <f aca="false">IF(A2788="","",(YEAR(E2788)-YEAR(D2788))*12+MONTH(E2788)-MONTH(D2788))</f>
        <v/>
      </c>
      <c r="G2788" s="4" t="str">
        <f aca="false">IF(A2788="","",IF(COUNTIFS($A$2:A2788,A2788,$F$2:F2788,F2788)=1,1,0))</f>
        <v/>
      </c>
    </row>
    <row r="2789" customFormat="false" ht="15" hidden="false" customHeight="false" outlineLevel="0" collapsed="false">
      <c r="A2789" s="11"/>
      <c r="B2789" s="11"/>
      <c r="C2789" s="11"/>
      <c r="D2789" s="10" t="str">
        <f aca="false">IF(A2789="","",DATE(YEAR(_xlfn.MINIFS($B:$B,$A:$A,A2789)),MONTH(_xlfn.MINIFS($B:$B,$A:$A,A2789)),1))</f>
        <v/>
      </c>
      <c r="E2789" s="10" t="str">
        <f aca="false">IF(A2789="","",DATE(YEAR(B2789),MONTH(B2789),1))</f>
        <v/>
      </c>
      <c r="F2789" s="4" t="str">
        <f aca="false">IF(A2789="","",(YEAR(E2789)-YEAR(D2789))*12+MONTH(E2789)-MONTH(D2789))</f>
        <v/>
      </c>
      <c r="G2789" s="4" t="str">
        <f aca="false">IF(A2789="","",IF(COUNTIFS($A$2:A2789,A2789,$F$2:F2789,F2789)=1,1,0))</f>
        <v/>
      </c>
    </row>
    <row r="2790" customFormat="false" ht="15" hidden="false" customHeight="false" outlineLevel="0" collapsed="false">
      <c r="A2790" s="11"/>
      <c r="B2790" s="11"/>
      <c r="C2790" s="11"/>
      <c r="D2790" s="10" t="str">
        <f aca="false">IF(A2790="","",DATE(YEAR(_xlfn.MINIFS($B:$B,$A:$A,A2790)),MONTH(_xlfn.MINIFS($B:$B,$A:$A,A2790)),1))</f>
        <v/>
      </c>
      <c r="E2790" s="10" t="str">
        <f aca="false">IF(A2790="","",DATE(YEAR(B2790),MONTH(B2790),1))</f>
        <v/>
      </c>
      <c r="F2790" s="4" t="str">
        <f aca="false">IF(A2790="","",(YEAR(E2790)-YEAR(D2790))*12+MONTH(E2790)-MONTH(D2790))</f>
        <v/>
      </c>
      <c r="G2790" s="4" t="str">
        <f aca="false">IF(A2790="","",IF(COUNTIFS($A$2:A2790,A2790,$F$2:F2790,F2790)=1,1,0))</f>
        <v/>
      </c>
    </row>
    <row r="2791" customFormat="false" ht="15" hidden="false" customHeight="false" outlineLevel="0" collapsed="false">
      <c r="A2791" s="11"/>
      <c r="B2791" s="11"/>
      <c r="C2791" s="11"/>
      <c r="D2791" s="10" t="str">
        <f aca="false">IF(A2791="","",DATE(YEAR(_xlfn.MINIFS($B:$B,$A:$A,A2791)),MONTH(_xlfn.MINIFS($B:$B,$A:$A,A2791)),1))</f>
        <v/>
      </c>
      <c r="E2791" s="10" t="str">
        <f aca="false">IF(A2791="","",DATE(YEAR(B2791),MONTH(B2791),1))</f>
        <v/>
      </c>
      <c r="F2791" s="4" t="str">
        <f aca="false">IF(A2791="","",(YEAR(E2791)-YEAR(D2791))*12+MONTH(E2791)-MONTH(D2791))</f>
        <v/>
      </c>
      <c r="G2791" s="4" t="str">
        <f aca="false">IF(A2791="","",IF(COUNTIFS($A$2:A2791,A2791,$F$2:F2791,F2791)=1,1,0))</f>
        <v/>
      </c>
    </row>
    <row r="2792" customFormat="false" ht="15" hidden="false" customHeight="false" outlineLevel="0" collapsed="false">
      <c r="A2792" s="11"/>
      <c r="B2792" s="11"/>
      <c r="C2792" s="11"/>
      <c r="D2792" s="10" t="str">
        <f aca="false">IF(A2792="","",DATE(YEAR(_xlfn.MINIFS($B:$B,$A:$A,A2792)),MONTH(_xlfn.MINIFS($B:$B,$A:$A,A2792)),1))</f>
        <v/>
      </c>
      <c r="E2792" s="10" t="str">
        <f aca="false">IF(A2792="","",DATE(YEAR(B2792),MONTH(B2792),1))</f>
        <v/>
      </c>
      <c r="F2792" s="4" t="str">
        <f aca="false">IF(A2792="","",(YEAR(E2792)-YEAR(D2792))*12+MONTH(E2792)-MONTH(D2792))</f>
        <v/>
      </c>
      <c r="G2792" s="4" t="str">
        <f aca="false">IF(A2792="","",IF(COUNTIFS($A$2:A2792,A2792,$F$2:F2792,F2792)=1,1,0))</f>
        <v/>
      </c>
    </row>
    <row r="2793" customFormat="false" ht="15" hidden="false" customHeight="false" outlineLevel="0" collapsed="false">
      <c r="A2793" s="11"/>
      <c r="B2793" s="11"/>
      <c r="C2793" s="11"/>
      <c r="D2793" s="10" t="str">
        <f aca="false">IF(A2793="","",DATE(YEAR(_xlfn.MINIFS($B:$B,$A:$A,A2793)),MONTH(_xlfn.MINIFS($B:$B,$A:$A,A2793)),1))</f>
        <v/>
      </c>
      <c r="E2793" s="10" t="str">
        <f aca="false">IF(A2793="","",DATE(YEAR(B2793),MONTH(B2793),1))</f>
        <v/>
      </c>
      <c r="F2793" s="4" t="str">
        <f aca="false">IF(A2793="","",(YEAR(E2793)-YEAR(D2793))*12+MONTH(E2793)-MONTH(D2793))</f>
        <v/>
      </c>
      <c r="G2793" s="4" t="str">
        <f aca="false">IF(A2793="","",IF(COUNTIFS($A$2:A2793,A2793,$F$2:F2793,F2793)=1,1,0))</f>
        <v/>
      </c>
    </row>
    <row r="2794" customFormat="false" ht="15" hidden="false" customHeight="false" outlineLevel="0" collapsed="false">
      <c r="A2794" s="11"/>
      <c r="B2794" s="11"/>
      <c r="C2794" s="11"/>
      <c r="D2794" s="10" t="str">
        <f aca="false">IF(A2794="","",DATE(YEAR(_xlfn.MINIFS($B:$B,$A:$A,A2794)),MONTH(_xlfn.MINIFS($B:$B,$A:$A,A2794)),1))</f>
        <v/>
      </c>
      <c r="E2794" s="10" t="str">
        <f aca="false">IF(A2794="","",DATE(YEAR(B2794),MONTH(B2794),1))</f>
        <v/>
      </c>
      <c r="F2794" s="4" t="str">
        <f aca="false">IF(A2794="","",(YEAR(E2794)-YEAR(D2794))*12+MONTH(E2794)-MONTH(D2794))</f>
        <v/>
      </c>
      <c r="G2794" s="4" t="str">
        <f aca="false">IF(A2794="","",IF(COUNTIFS($A$2:A2794,A2794,$F$2:F2794,F2794)=1,1,0))</f>
        <v/>
      </c>
    </row>
    <row r="2795" customFormat="false" ht="15" hidden="false" customHeight="false" outlineLevel="0" collapsed="false">
      <c r="A2795" s="11"/>
      <c r="B2795" s="11"/>
      <c r="C2795" s="11"/>
      <c r="D2795" s="10" t="str">
        <f aca="false">IF(A2795="","",DATE(YEAR(_xlfn.MINIFS($B:$B,$A:$A,A2795)),MONTH(_xlfn.MINIFS($B:$B,$A:$A,A2795)),1))</f>
        <v/>
      </c>
      <c r="E2795" s="10" t="str">
        <f aca="false">IF(A2795="","",DATE(YEAR(B2795),MONTH(B2795),1))</f>
        <v/>
      </c>
      <c r="F2795" s="4" t="str">
        <f aca="false">IF(A2795="","",(YEAR(E2795)-YEAR(D2795))*12+MONTH(E2795)-MONTH(D2795))</f>
        <v/>
      </c>
      <c r="G2795" s="4" t="str">
        <f aca="false">IF(A2795="","",IF(COUNTIFS($A$2:A2795,A2795,$F$2:F2795,F2795)=1,1,0))</f>
        <v/>
      </c>
    </row>
    <row r="2796" customFormat="false" ht="15" hidden="false" customHeight="false" outlineLevel="0" collapsed="false">
      <c r="A2796" s="11"/>
      <c r="B2796" s="11"/>
      <c r="C2796" s="11"/>
      <c r="D2796" s="10" t="str">
        <f aca="false">IF(A2796="","",DATE(YEAR(_xlfn.MINIFS($B:$B,$A:$A,A2796)),MONTH(_xlfn.MINIFS($B:$B,$A:$A,A2796)),1))</f>
        <v/>
      </c>
      <c r="E2796" s="10" t="str">
        <f aca="false">IF(A2796="","",DATE(YEAR(B2796),MONTH(B2796),1))</f>
        <v/>
      </c>
      <c r="F2796" s="4" t="str">
        <f aca="false">IF(A2796="","",(YEAR(E2796)-YEAR(D2796))*12+MONTH(E2796)-MONTH(D2796))</f>
        <v/>
      </c>
      <c r="G2796" s="4" t="str">
        <f aca="false">IF(A2796="","",IF(COUNTIFS($A$2:A2796,A2796,$F$2:F2796,F2796)=1,1,0))</f>
        <v/>
      </c>
    </row>
    <row r="2797" customFormat="false" ht="15" hidden="false" customHeight="false" outlineLevel="0" collapsed="false">
      <c r="A2797" s="11"/>
      <c r="B2797" s="11"/>
      <c r="C2797" s="11"/>
      <c r="D2797" s="10" t="str">
        <f aca="false">IF(A2797="","",DATE(YEAR(_xlfn.MINIFS($B:$B,$A:$A,A2797)),MONTH(_xlfn.MINIFS($B:$B,$A:$A,A2797)),1))</f>
        <v/>
      </c>
      <c r="E2797" s="10" t="str">
        <f aca="false">IF(A2797="","",DATE(YEAR(B2797),MONTH(B2797),1))</f>
        <v/>
      </c>
      <c r="F2797" s="4" t="str">
        <f aca="false">IF(A2797="","",(YEAR(E2797)-YEAR(D2797))*12+MONTH(E2797)-MONTH(D2797))</f>
        <v/>
      </c>
      <c r="G2797" s="4" t="str">
        <f aca="false">IF(A2797="","",IF(COUNTIFS($A$2:A2797,A2797,$F$2:F2797,F2797)=1,1,0))</f>
        <v/>
      </c>
    </row>
    <row r="2798" customFormat="false" ht="15" hidden="false" customHeight="false" outlineLevel="0" collapsed="false">
      <c r="A2798" s="11"/>
      <c r="B2798" s="11"/>
      <c r="C2798" s="11"/>
      <c r="D2798" s="10" t="str">
        <f aca="false">IF(A2798="","",DATE(YEAR(_xlfn.MINIFS($B:$B,$A:$A,A2798)),MONTH(_xlfn.MINIFS($B:$B,$A:$A,A2798)),1))</f>
        <v/>
      </c>
      <c r="E2798" s="10" t="str">
        <f aca="false">IF(A2798="","",DATE(YEAR(B2798),MONTH(B2798),1))</f>
        <v/>
      </c>
      <c r="F2798" s="4" t="str">
        <f aca="false">IF(A2798="","",(YEAR(E2798)-YEAR(D2798))*12+MONTH(E2798)-MONTH(D2798))</f>
        <v/>
      </c>
      <c r="G2798" s="4" t="str">
        <f aca="false">IF(A2798="","",IF(COUNTIFS($A$2:A2798,A2798,$F$2:F2798,F2798)=1,1,0))</f>
        <v/>
      </c>
    </row>
    <row r="2799" customFormat="false" ht="15" hidden="false" customHeight="false" outlineLevel="0" collapsed="false">
      <c r="A2799" s="11"/>
      <c r="B2799" s="11"/>
      <c r="C2799" s="11"/>
      <c r="D2799" s="10" t="str">
        <f aca="false">IF(A2799="","",DATE(YEAR(_xlfn.MINIFS($B:$B,$A:$A,A2799)),MONTH(_xlfn.MINIFS($B:$B,$A:$A,A2799)),1))</f>
        <v/>
      </c>
      <c r="E2799" s="10" t="str">
        <f aca="false">IF(A2799="","",DATE(YEAR(B2799),MONTH(B2799),1))</f>
        <v/>
      </c>
      <c r="F2799" s="4" t="str">
        <f aca="false">IF(A2799="","",(YEAR(E2799)-YEAR(D2799))*12+MONTH(E2799)-MONTH(D2799))</f>
        <v/>
      </c>
      <c r="G2799" s="4" t="str">
        <f aca="false">IF(A2799="","",IF(COUNTIFS($A$2:A2799,A2799,$F$2:F2799,F2799)=1,1,0))</f>
        <v/>
      </c>
    </row>
    <row r="2800" customFormat="false" ht="15" hidden="false" customHeight="false" outlineLevel="0" collapsed="false">
      <c r="A2800" s="11"/>
      <c r="B2800" s="11"/>
      <c r="C2800" s="11"/>
      <c r="D2800" s="10" t="str">
        <f aca="false">IF(A2800="","",DATE(YEAR(_xlfn.MINIFS($B:$B,$A:$A,A2800)),MONTH(_xlfn.MINIFS($B:$B,$A:$A,A2800)),1))</f>
        <v/>
      </c>
      <c r="E2800" s="10" t="str">
        <f aca="false">IF(A2800="","",DATE(YEAR(B2800),MONTH(B2800),1))</f>
        <v/>
      </c>
      <c r="F2800" s="4" t="str">
        <f aca="false">IF(A2800="","",(YEAR(E2800)-YEAR(D2800))*12+MONTH(E2800)-MONTH(D2800))</f>
        <v/>
      </c>
      <c r="G2800" s="4" t="str">
        <f aca="false">IF(A2800="","",IF(COUNTIFS($A$2:A2800,A2800,$F$2:F2800,F2800)=1,1,0))</f>
        <v/>
      </c>
    </row>
    <row r="2801" customFormat="false" ht="15" hidden="false" customHeight="false" outlineLevel="0" collapsed="false">
      <c r="A2801" s="11"/>
      <c r="B2801" s="11"/>
      <c r="C2801" s="11"/>
      <c r="D2801" s="10" t="str">
        <f aca="false">IF(A2801="","",DATE(YEAR(_xlfn.MINIFS($B:$B,$A:$A,A2801)),MONTH(_xlfn.MINIFS($B:$B,$A:$A,A2801)),1))</f>
        <v/>
      </c>
      <c r="E2801" s="10" t="str">
        <f aca="false">IF(A2801="","",DATE(YEAR(B2801),MONTH(B2801),1))</f>
        <v/>
      </c>
      <c r="F2801" s="4" t="str">
        <f aca="false">IF(A2801="","",(YEAR(E2801)-YEAR(D2801))*12+MONTH(E2801)-MONTH(D2801))</f>
        <v/>
      </c>
      <c r="G2801" s="4" t="str">
        <f aca="false">IF(A2801="","",IF(COUNTIFS($A$2:A2801,A2801,$F$2:F2801,F2801)=1,1,0))</f>
        <v/>
      </c>
    </row>
    <row r="2802" customFormat="false" ht="15" hidden="false" customHeight="false" outlineLevel="0" collapsed="false">
      <c r="A2802" s="11"/>
      <c r="B2802" s="11"/>
      <c r="C2802" s="11"/>
      <c r="D2802" s="10" t="str">
        <f aca="false">IF(A2802="","",DATE(YEAR(_xlfn.MINIFS($B:$B,$A:$A,A2802)),MONTH(_xlfn.MINIFS($B:$B,$A:$A,A2802)),1))</f>
        <v/>
      </c>
      <c r="E2802" s="10" t="str">
        <f aca="false">IF(A2802="","",DATE(YEAR(B2802),MONTH(B2802),1))</f>
        <v/>
      </c>
      <c r="F2802" s="4" t="str">
        <f aca="false">IF(A2802="","",(YEAR(E2802)-YEAR(D2802))*12+MONTH(E2802)-MONTH(D2802))</f>
        <v/>
      </c>
      <c r="G2802" s="4" t="str">
        <f aca="false">IF(A2802="","",IF(COUNTIFS($A$2:A2802,A2802,$F$2:F2802,F2802)=1,1,0))</f>
        <v/>
      </c>
    </row>
    <row r="2803" customFormat="false" ht="15" hidden="false" customHeight="false" outlineLevel="0" collapsed="false">
      <c r="A2803" s="11"/>
      <c r="B2803" s="11"/>
      <c r="C2803" s="11"/>
      <c r="D2803" s="10" t="str">
        <f aca="false">IF(A2803="","",DATE(YEAR(_xlfn.MINIFS($B:$B,$A:$A,A2803)),MONTH(_xlfn.MINIFS($B:$B,$A:$A,A2803)),1))</f>
        <v/>
      </c>
      <c r="E2803" s="10" t="str">
        <f aca="false">IF(A2803="","",DATE(YEAR(B2803),MONTH(B2803),1))</f>
        <v/>
      </c>
      <c r="F2803" s="4" t="str">
        <f aca="false">IF(A2803="","",(YEAR(E2803)-YEAR(D2803))*12+MONTH(E2803)-MONTH(D2803))</f>
        <v/>
      </c>
      <c r="G2803" s="4" t="str">
        <f aca="false">IF(A2803="","",IF(COUNTIFS($A$2:A2803,A2803,$F$2:F2803,F2803)=1,1,0))</f>
        <v/>
      </c>
    </row>
    <row r="2804" customFormat="false" ht="15" hidden="false" customHeight="false" outlineLevel="0" collapsed="false">
      <c r="A2804" s="11"/>
      <c r="B2804" s="11"/>
      <c r="C2804" s="11"/>
      <c r="D2804" s="10" t="str">
        <f aca="false">IF(A2804="","",DATE(YEAR(_xlfn.MINIFS($B:$B,$A:$A,A2804)),MONTH(_xlfn.MINIFS($B:$B,$A:$A,A2804)),1))</f>
        <v/>
      </c>
      <c r="E2804" s="10" t="str">
        <f aca="false">IF(A2804="","",DATE(YEAR(B2804),MONTH(B2804),1))</f>
        <v/>
      </c>
      <c r="F2804" s="4" t="str">
        <f aca="false">IF(A2804="","",(YEAR(E2804)-YEAR(D2804))*12+MONTH(E2804)-MONTH(D2804))</f>
        <v/>
      </c>
      <c r="G2804" s="4" t="str">
        <f aca="false">IF(A2804="","",IF(COUNTIFS($A$2:A2804,A2804,$F$2:F2804,F2804)=1,1,0))</f>
        <v/>
      </c>
    </row>
    <row r="2805" customFormat="false" ht="15" hidden="false" customHeight="false" outlineLevel="0" collapsed="false">
      <c r="A2805" s="11"/>
      <c r="B2805" s="11"/>
      <c r="C2805" s="11"/>
      <c r="D2805" s="10" t="str">
        <f aca="false">IF(A2805="","",DATE(YEAR(_xlfn.MINIFS($B:$B,$A:$A,A2805)),MONTH(_xlfn.MINIFS($B:$B,$A:$A,A2805)),1))</f>
        <v/>
      </c>
      <c r="E2805" s="10" t="str">
        <f aca="false">IF(A2805="","",DATE(YEAR(B2805),MONTH(B2805),1))</f>
        <v/>
      </c>
      <c r="F2805" s="4" t="str">
        <f aca="false">IF(A2805="","",(YEAR(E2805)-YEAR(D2805))*12+MONTH(E2805)-MONTH(D2805))</f>
        <v/>
      </c>
      <c r="G2805" s="4" t="str">
        <f aca="false">IF(A2805="","",IF(COUNTIFS($A$2:A2805,A2805,$F$2:F2805,F2805)=1,1,0))</f>
        <v/>
      </c>
    </row>
    <row r="2806" customFormat="false" ht="15" hidden="false" customHeight="false" outlineLevel="0" collapsed="false">
      <c r="A2806" s="11"/>
      <c r="B2806" s="11"/>
      <c r="C2806" s="11"/>
      <c r="D2806" s="10" t="str">
        <f aca="false">IF(A2806="","",DATE(YEAR(_xlfn.MINIFS($B:$B,$A:$A,A2806)),MONTH(_xlfn.MINIFS($B:$B,$A:$A,A2806)),1))</f>
        <v/>
      </c>
      <c r="E2806" s="10" t="str">
        <f aca="false">IF(A2806="","",DATE(YEAR(B2806),MONTH(B2806),1))</f>
        <v/>
      </c>
      <c r="F2806" s="4" t="str">
        <f aca="false">IF(A2806="","",(YEAR(E2806)-YEAR(D2806))*12+MONTH(E2806)-MONTH(D2806))</f>
        <v/>
      </c>
      <c r="G2806" s="4" t="str">
        <f aca="false">IF(A2806="","",IF(COUNTIFS($A$2:A2806,A2806,$F$2:F2806,F2806)=1,1,0))</f>
        <v/>
      </c>
    </row>
    <row r="2807" customFormat="false" ht="15" hidden="false" customHeight="false" outlineLevel="0" collapsed="false">
      <c r="A2807" s="11"/>
      <c r="B2807" s="11"/>
      <c r="C2807" s="11"/>
      <c r="D2807" s="10" t="str">
        <f aca="false">IF(A2807="","",DATE(YEAR(_xlfn.MINIFS($B:$B,$A:$A,A2807)),MONTH(_xlfn.MINIFS($B:$B,$A:$A,A2807)),1))</f>
        <v/>
      </c>
      <c r="E2807" s="10" t="str">
        <f aca="false">IF(A2807="","",DATE(YEAR(B2807),MONTH(B2807),1))</f>
        <v/>
      </c>
      <c r="F2807" s="4" t="str">
        <f aca="false">IF(A2807="","",(YEAR(E2807)-YEAR(D2807))*12+MONTH(E2807)-MONTH(D2807))</f>
        <v/>
      </c>
      <c r="G2807" s="4" t="str">
        <f aca="false">IF(A2807="","",IF(COUNTIFS($A$2:A2807,A2807,$F$2:F2807,F2807)=1,1,0))</f>
        <v/>
      </c>
    </row>
    <row r="2808" customFormat="false" ht="15" hidden="false" customHeight="false" outlineLevel="0" collapsed="false">
      <c r="A2808" s="11"/>
      <c r="B2808" s="11"/>
      <c r="C2808" s="11"/>
      <c r="D2808" s="10" t="str">
        <f aca="false">IF(A2808="","",DATE(YEAR(_xlfn.MINIFS($B:$B,$A:$A,A2808)),MONTH(_xlfn.MINIFS($B:$B,$A:$A,A2808)),1))</f>
        <v/>
      </c>
      <c r="E2808" s="10" t="str">
        <f aca="false">IF(A2808="","",DATE(YEAR(B2808),MONTH(B2808),1))</f>
        <v/>
      </c>
      <c r="F2808" s="4" t="str">
        <f aca="false">IF(A2808="","",(YEAR(E2808)-YEAR(D2808))*12+MONTH(E2808)-MONTH(D2808))</f>
        <v/>
      </c>
      <c r="G2808" s="4" t="str">
        <f aca="false">IF(A2808="","",IF(COUNTIFS($A$2:A2808,A2808,$F$2:F2808,F2808)=1,1,0))</f>
        <v/>
      </c>
    </row>
    <row r="2809" customFormat="false" ht="15" hidden="false" customHeight="false" outlineLevel="0" collapsed="false">
      <c r="A2809" s="11"/>
      <c r="B2809" s="11"/>
      <c r="C2809" s="11"/>
      <c r="D2809" s="10" t="str">
        <f aca="false">IF(A2809="","",DATE(YEAR(_xlfn.MINIFS($B:$B,$A:$A,A2809)),MONTH(_xlfn.MINIFS($B:$B,$A:$A,A2809)),1))</f>
        <v/>
      </c>
      <c r="E2809" s="10" t="str">
        <f aca="false">IF(A2809="","",DATE(YEAR(B2809),MONTH(B2809),1))</f>
        <v/>
      </c>
      <c r="F2809" s="4" t="str">
        <f aca="false">IF(A2809="","",(YEAR(E2809)-YEAR(D2809))*12+MONTH(E2809)-MONTH(D2809))</f>
        <v/>
      </c>
      <c r="G2809" s="4" t="str">
        <f aca="false">IF(A2809="","",IF(COUNTIFS($A$2:A2809,A2809,$F$2:F2809,F2809)=1,1,0))</f>
        <v/>
      </c>
    </row>
    <row r="2810" customFormat="false" ht="15" hidden="false" customHeight="false" outlineLevel="0" collapsed="false">
      <c r="A2810" s="11"/>
      <c r="B2810" s="11"/>
      <c r="C2810" s="11"/>
      <c r="D2810" s="10" t="str">
        <f aca="false">IF(A2810="","",DATE(YEAR(_xlfn.MINIFS($B:$B,$A:$A,A2810)),MONTH(_xlfn.MINIFS($B:$B,$A:$A,A2810)),1))</f>
        <v/>
      </c>
      <c r="E2810" s="10" t="str">
        <f aca="false">IF(A2810="","",DATE(YEAR(B2810),MONTH(B2810),1))</f>
        <v/>
      </c>
      <c r="F2810" s="4" t="str">
        <f aca="false">IF(A2810="","",(YEAR(E2810)-YEAR(D2810))*12+MONTH(E2810)-MONTH(D2810))</f>
        <v/>
      </c>
      <c r="G2810" s="4" t="str">
        <f aca="false">IF(A2810="","",IF(COUNTIFS($A$2:A2810,A2810,$F$2:F2810,F2810)=1,1,0))</f>
        <v/>
      </c>
    </row>
    <row r="2811" customFormat="false" ht="15" hidden="false" customHeight="false" outlineLevel="0" collapsed="false">
      <c r="A2811" s="11"/>
      <c r="B2811" s="11"/>
      <c r="C2811" s="11"/>
      <c r="D2811" s="10" t="str">
        <f aca="false">IF(A2811="","",DATE(YEAR(_xlfn.MINIFS($B:$B,$A:$A,A2811)),MONTH(_xlfn.MINIFS($B:$B,$A:$A,A2811)),1))</f>
        <v/>
      </c>
      <c r="E2811" s="10" t="str">
        <f aca="false">IF(A2811="","",DATE(YEAR(B2811),MONTH(B2811),1))</f>
        <v/>
      </c>
      <c r="F2811" s="4" t="str">
        <f aca="false">IF(A2811="","",(YEAR(E2811)-YEAR(D2811))*12+MONTH(E2811)-MONTH(D2811))</f>
        <v/>
      </c>
      <c r="G2811" s="4" t="str">
        <f aca="false">IF(A2811="","",IF(COUNTIFS($A$2:A2811,A2811,$F$2:F2811,F2811)=1,1,0))</f>
        <v/>
      </c>
    </row>
    <row r="2812" customFormat="false" ht="15" hidden="false" customHeight="false" outlineLevel="0" collapsed="false">
      <c r="A2812" s="11"/>
      <c r="B2812" s="11"/>
      <c r="C2812" s="11"/>
      <c r="D2812" s="10" t="str">
        <f aca="false">IF(A2812="","",DATE(YEAR(_xlfn.MINIFS($B:$B,$A:$A,A2812)),MONTH(_xlfn.MINIFS($B:$B,$A:$A,A2812)),1))</f>
        <v/>
      </c>
      <c r="E2812" s="10" t="str">
        <f aca="false">IF(A2812="","",DATE(YEAR(B2812),MONTH(B2812),1))</f>
        <v/>
      </c>
      <c r="F2812" s="4" t="str">
        <f aca="false">IF(A2812="","",(YEAR(E2812)-YEAR(D2812))*12+MONTH(E2812)-MONTH(D2812))</f>
        <v/>
      </c>
      <c r="G2812" s="4" t="str">
        <f aca="false">IF(A2812="","",IF(COUNTIFS($A$2:A2812,A2812,$F$2:F2812,F2812)=1,1,0))</f>
        <v/>
      </c>
    </row>
    <row r="2813" customFormat="false" ht="15" hidden="false" customHeight="false" outlineLevel="0" collapsed="false">
      <c r="A2813" s="11"/>
      <c r="B2813" s="11"/>
      <c r="C2813" s="11"/>
      <c r="D2813" s="10" t="str">
        <f aca="false">IF(A2813="","",DATE(YEAR(_xlfn.MINIFS($B:$B,$A:$A,A2813)),MONTH(_xlfn.MINIFS($B:$B,$A:$A,A2813)),1))</f>
        <v/>
      </c>
      <c r="E2813" s="10" t="str">
        <f aca="false">IF(A2813="","",DATE(YEAR(B2813),MONTH(B2813),1))</f>
        <v/>
      </c>
      <c r="F2813" s="4" t="str">
        <f aca="false">IF(A2813="","",(YEAR(E2813)-YEAR(D2813))*12+MONTH(E2813)-MONTH(D2813))</f>
        <v/>
      </c>
      <c r="G2813" s="4" t="str">
        <f aca="false">IF(A2813="","",IF(COUNTIFS($A$2:A2813,A2813,$F$2:F2813,F2813)=1,1,0))</f>
        <v/>
      </c>
    </row>
    <row r="2814" customFormat="false" ht="15" hidden="false" customHeight="false" outlineLevel="0" collapsed="false">
      <c r="A2814" s="11"/>
      <c r="B2814" s="11"/>
      <c r="C2814" s="11"/>
      <c r="D2814" s="10" t="str">
        <f aca="false">IF(A2814="","",DATE(YEAR(_xlfn.MINIFS($B:$B,$A:$A,A2814)),MONTH(_xlfn.MINIFS($B:$B,$A:$A,A2814)),1))</f>
        <v/>
      </c>
      <c r="E2814" s="10" t="str">
        <f aca="false">IF(A2814="","",DATE(YEAR(B2814),MONTH(B2814),1))</f>
        <v/>
      </c>
      <c r="F2814" s="4" t="str">
        <f aca="false">IF(A2814="","",(YEAR(E2814)-YEAR(D2814))*12+MONTH(E2814)-MONTH(D2814))</f>
        <v/>
      </c>
      <c r="G2814" s="4" t="str">
        <f aca="false">IF(A2814="","",IF(COUNTIFS($A$2:A2814,A2814,$F$2:F2814,F2814)=1,1,0))</f>
        <v/>
      </c>
    </row>
    <row r="2815" customFormat="false" ht="15" hidden="false" customHeight="false" outlineLevel="0" collapsed="false">
      <c r="A2815" s="11"/>
      <c r="B2815" s="11"/>
      <c r="C2815" s="11"/>
      <c r="D2815" s="10" t="str">
        <f aca="false">IF(A2815="","",DATE(YEAR(_xlfn.MINIFS($B:$B,$A:$A,A2815)),MONTH(_xlfn.MINIFS($B:$B,$A:$A,A2815)),1))</f>
        <v/>
      </c>
      <c r="E2815" s="10" t="str">
        <f aca="false">IF(A2815="","",DATE(YEAR(B2815),MONTH(B2815),1))</f>
        <v/>
      </c>
      <c r="F2815" s="4" t="str">
        <f aca="false">IF(A2815="","",(YEAR(E2815)-YEAR(D2815))*12+MONTH(E2815)-MONTH(D2815))</f>
        <v/>
      </c>
      <c r="G2815" s="4" t="str">
        <f aca="false">IF(A2815="","",IF(COUNTIFS($A$2:A2815,A2815,$F$2:F2815,F2815)=1,1,0))</f>
        <v/>
      </c>
    </row>
    <row r="2816" customFormat="false" ht="15" hidden="false" customHeight="false" outlineLevel="0" collapsed="false">
      <c r="A2816" s="11"/>
      <c r="B2816" s="11"/>
      <c r="C2816" s="11"/>
      <c r="D2816" s="10" t="str">
        <f aca="false">IF(A2816="","",DATE(YEAR(_xlfn.MINIFS($B:$B,$A:$A,A2816)),MONTH(_xlfn.MINIFS($B:$B,$A:$A,A2816)),1))</f>
        <v/>
      </c>
      <c r="E2816" s="10" t="str">
        <f aca="false">IF(A2816="","",DATE(YEAR(B2816),MONTH(B2816),1))</f>
        <v/>
      </c>
      <c r="F2816" s="4" t="str">
        <f aca="false">IF(A2816="","",(YEAR(E2816)-YEAR(D2816))*12+MONTH(E2816)-MONTH(D2816))</f>
        <v/>
      </c>
      <c r="G2816" s="4" t="str">
        <f aca="false">IF(A2816="","",IF(COUNTIFS($A$2:A2816,A2816,$F$2:F2816,F2816)=1,1,0))</f>
        <v/>
      </c>
    </row>
    <row r="2817" customFormat="false" ht="15" hidden="false" customHeight="false" outlineLevel="0" collapsed="false">
      <c r="A2817" s="11"/>
      <c r="B2817" s="11"/>
      <c r="C2817" s="11"/>
      <c r="D2817" s="10" t="str">
        <f aca="false">IF(A2817="","",DATE(YEAR(_xlfn.MINIFS($B:$B,$A:$A,A2817)),MONTH(_xlfn.MINIFS($B:$B,$A:$A,A2817)),1))</f>
        <v/>
      </c>
      <c r="E2817" s="10" t="str">
        <f aca="false">IF(A2817="","",DATE(YEAR(B2817),MONTH(B2817),1))</f>
        <v/>
      </c>
      <c r="F2817" s="4" t="str">
        <f aca="false">IF(A2817="","",(YEAR(E2817)-YEAR(D2817))*12+MONTH(E2817)-MONTH(D2817))</f>
        <v/>
      </c>
      <c r="G2817" s="4" t="str">
        <f aca="false">IF(A2817="","",IF(COUNTIFS($A$2:A2817,A2817,$F$2:F2817,F2817)=1,1,0))</f>
        <v/>
      </c>
    </row>
    <row r="2818" customFormat="false" ht="15" hidden="false" customHeight="false" outlineLevel="0" collapsed="false">
      <c r="A2818" s="11"/>
      <c r="B2818" s="11"/>
      <c r="C2818" s="11"/>
      <c r="D2818" s="10" t="str">
        <f aca="false">IF(A2818="","",DATE(YEAR(_xlfn.MINIFS($B:$B,$A:$A,A2818)),MONTH(_xlfn.MINIFS($B:$B,$A:$A,A2818)),1))</f>
        <v/>
      </c>
      <c r="E2818" s="10" t="str">
        <f aca="false">IF(A2818="","",DATE(YEAR(B2818),MONTH(B2818),1))</f>
        <v/>
      </c>
      <c r="F2818" s="4" t="str">
        <f aca="false">IF(A2818="","",(YEAR(E2818)-YEAR(D2818))*12+MONTH(E2818)-MONTH(D2818))</f>
        <v/>
      </c>
      <c r="G2818" s="4" t="str">
        <f aca="false">IF(A2818="","",IF(COUNTIFS($A$2:A2818,A2818,$F$2:F2818,F2818)=1,1,0))</f>
        <v/>
      </c>
    </row>
    <row r="2819" customFormat="false" ht="15" hidden="false" customHeight="false" outlineLevel="0" collapsed="false">
      <c r="A2819" s="11"/>
      <c r="B2819" s="11"/>
      <c r="C2819" s="11"/>
      <c r="D2819" s="10" t="str">
        <f aca="false">IF(A2819="","",DATE(YEAR(_xlfn.MINIFS($B:$B,$A:$A,A2819)),MONTH(_xlfn.MINIFS($B:$B,$A:$A,A2819)),1))</f>
        <v/>
      </c>
      <c r="E2819" s="10" t="str">
        <f aca="false">IF(A2819="","",DATE(YEAR(B2819),MONTH(B2819),1))</f>
        <v/>
      </c>
      <c r="F2819" s="4" t="str">
        <f aca="false">IF(A2819="","",(YEAR(E2819)-YEAR(D2819))*12+MONTH(E2819)-MONTH(D2819))</f>
        <v/>
      </c>
      <c r="G2819" s="4" t="str">
        <f aca="false">IF(A2819="","",IF(COUNTIFS($A$2:A2819,A2819,$F$2:F2819,F2819)=1,1,0))</f>
        <v/>
      </c>
    </row>
    <row r="2820" customFormat="false" ht="15" hidden="false" customHeight="false" outlineLevel="0" collapsed="false">
      <c r="A2820" s="11"/>
      <c r="B2820" s="11"/>
      <c r="C2820" s="11"/>
      <c r="D2820" s="10" t="str">
        <f aca="false">IF(A2820="","",DATE(YEAR(_xlfn.MINIFS($B:$B,$A:$A,A2820)),MONTH(_xlfn.MINIFS($B:$B,$A:$A,A2820)),1))</f>
        <v/>
      </c>
      <c r="E2820" s="10" t="str">
        <f aca="false">IF(A2820="","",DATE(YEAR(B2820),MONTH(B2820),1))</f>
        <v/>
      </c>
      <c r="F2820" s="4" t="str">
        <f aca="false">IF(A2820="","",(YEAR(E2820)-YEAR(D2820))*12+MONTH(E2820)-MONTH(D2820))</f>
        <v/>
      </c>
      <c r="G2820" s="4" t="str">
        <f aca="false">IF(A2820="","",IF(COUNTIFS($A$2:A2820,A2820,$F$2:F2820,F2820)=1,1,0))</f>
        <v/>
      </c>
    </row>
    <row r="2821" customFormat="false" ht="15" hidden="false" customHeight="false" outlineLevel="0" collapsed="false">
      <c r="A2821" s="11"/>
      <c r="B2821" s="11"/>
      <c r="C2821" s="11"/>
      <c r="D2821" s="10" t="str">
        <f aca="false">IF(A2821="","",DATE(YEAR(_xlfn.MINIFS($B:$B,$A:$A,A2821)),MONTH(_xlfn.MINIFS($B:$B,$A:$A,A2821)),1))</f>
        <v/>
      </c>
      <c r="E2821" s="10" t="str">
        <f aca="false">IF(A2821="","",DATE(YEAR(B2821),MONTH(B2821),1))</f>
        <v/>
      </c>
      <c r="F2821" s="4" t="str">
        <f aca="false">IF(A2821="","",(YEAR(E2821)-YEAR(D2821))*12+MONTH(E2821)-MONTH(D2821))</f>
        <v/>
      </c>
      <c r="G2821" s="4" t="str">
        <f aca="false">IF(A2821="","",IF(COUNTIFS($A$2:A2821,A2821,$F$2:F2821,F2821)=1,1,0))</f>
        <v/>
      </c>
    </row>
    <row r="2822" customFormat="false" ht="15" hidden="false" customHeight="false" outlineLevel="0" collapsed="false">
      <c r="A2822" s="11"/>
      <c r="B2822" s="11"/>
      <c r="C2822" s="11"/>
      <c r="D2822" s="10" t="str">
        <f aca="false">IF(A2822="","",DATE(YEAR(_xlfn.MINIFS($B:$B,$A:$A,A2822)),MONTH(_xlfn.MINIFS($B:$B,$A:$A,A2822)),1))</f>
        <v/>
      </c>
      <c r="E2822" s="10" t="str">
        <f aca="false">IF(A2822="","",DATE(YEAR(B2822),MONTH(B2822),1))</f>
        <v/>
      </c>
      <c r="F2822" s="4" t="str">
        <f aca="false">IF(A2822="","",(YEAR(E2822)-YEAR(D2822))*12+MONTH(E2822)-MONTH(D2822))</f>
        <v/>
      </c>
      <c r="G2822" s="4" t="str">
        <f aca="false">IF(A2822="","",IF(COUNTIFS($A$2:A2822,A2822,$F$2:F2822,F2822)=1,1,0))</f>
        <v/>
      </c>
    </row>
    <row r="2823" customFormat="false" ht="15" hidden="false" customHeight="false" outlineLevel="0" collapsed="false">
      <c r="A2823" s="11"/>
      <c r="B2823" s="11"/>
      <c r="C2823" s="11"/>
      <c r="D2823" s="10" t="str">
        <f aca="false">IF(A2823="","",DATE(YEAR(_xlfn.MINIFS($B:$B,$A:$A,A2823)),MONTH(_xlfn.MINIFS($B:$B,$A:$A,A2823)),1))</f>
        <v/>
      </c>
      <c r="E2823" s="10" t="str">
        <f aca="false">IF(A2823="","",DATE(YEAR(B2823),MONTH(B2823),1))</f>
        <v/>
      </c>
      <c r="F2823" s="4" t="str">
        <f aca="false">IF(A2823="","",(YEAR(E2823)-YEAR(D2823))*12+MONTH(E2823)-MONTH(D2823))</f>
        <v/>
      </c>
      <c r="G2823" s="4" t="str">
        <f aca="false">IF(A2823="","",IF(COUNTIFS($A$2:A2823,A2823,$F$2:F2823,F2823)=1,1,0))</f>
        <v/>
      </c>
    </row>
    <row r="2824" customFormat="false" ht="15" hidden="false" customHeight="false" outlineLevel="0" collapsed="false">
      <c r="A2824" s="11"/>
      <c r="B2824" s="11"/>
      <c r="C2824" s="11"/>
      <c r="D2824" s="10" t="str">
        <f aca="false">IF(A2824="","",DATE(YEAR(_xlfn.MINIFS($B:$B,$A:$A,A2824)),MONTH(_xlfn.MINIFS($B:$B,$A:$A,A2824)),1))</f>
        <v/>
      </c>
      <c r="E2824" s="10" t="str">
        <f aca="false">IF(A2824="","",DATE(YEAR(B2824),MONTH(B2824),1))</f>
        <v/>
      </c>
      <c r="F2824" s="4" t="str">
        <f aca="false">IF(A2824="","",(YEAR(E2824)-YEAR(D2824))*12+MONTH(E2824)-MONTH(D2824))</f>
        <v/>
      </c>
      <c r="G2824" s="4" t="str">
        <f aca="false">IF(A2824="","",IF(COUNTIFS($A$2:A2824,A2824,$F$2:F2824,F2824)=1,1,0))</f>
        <v/>
      </c>
    </row>
    <row r="2825" customFormat="false" ht="15" hidden="false" customHeight="false" outlineLevel="0" collapsed="false">
      <c r="A2825" s="11"/>
      <c r="B2825" s="11"/>
      <c r="C2825" s="11"/>
      <c r="D2825" s="10" t="str">
        <f aca="false">IF(A2825="","",DATE(YEAR(_xlfn.MINIFS($B:$B,$A:$A,A2825)),MONTH(_xlfn.MINIFS($B:$B,$A:$A,A2825)),1))</f>
        <v/>
      </c>
      <c r="E2825" s="10" t="str">
        <f aca="false">IF(A2825="","",DATE(YEAR(B2825),MONTH(B2825),1))</f>
        <v/>
      </c>
      <c r="F2825" s="4" t="str">
        <f aca="false">IF(A2825="","",(YEAR(E2825)-YEAR(D2825))*12+MONTH(E2825)-MONTH(D2825))</f>
        <v/>
      </c>
      <c r="G2825" s="4" t="str">
        <f aca="false">IF(A2825="","",IF(COUNTIFS($A$2:A2825,A2825,$F$2:F2825,F2825)=1,1,0))</f>
        <v/>
      </c>
    </row>
    <row r="2826" customFormat="false" ht="15" hidden="false" customHeight="false" outlineLevel="0" collapsed="false">
      <c r="A2826" s="11"/>
      <c r="B2826" s="11"/>
      <c r="C2826" s="11"/>
      <c r="D2826" s="10" t="str">
        <f aca="false">IF(A2826="","",DATE(YEAR(_xlfn.MINIFS($B:$B,$A:$A,A2826)),MONTH(_xlfn.MINIFS($B:$B,$A:$A,A2826)),1))</f>
        <v/>
      </c>
      <c r="E2826" s="10" t="str">
        <f aca="false">IF(A2826="","",DATE(YEAR(B2826),MONTH(B2826),1))</f>
        <v/>
      </c>
      <c r="F2826" s="4" t="str">
        <f aca="false">IF(A2826="","",(YEAR(E2826)-YEAR(D2826))*12+MONTH(E2826)-MONTH(D2826))</f>
        <v/>
      </c>
      <c r="G2826" s="4" t="str">
        <f aca="false">IF(A2826="","",IF(COUNTIFS($A$2:A2826,A2826,$F$2:F2826,F2826)=1,1,0))</f>
        <v/>
      </c>
    </row>
    <row r="2827" customFormat="false" ht="15" hidden="false" customHeight="false" outlineLevel="0" collapsed="false">
      <c r="A2827" s="11"/>
      <c r="B2827" s="11"/>
      <c r="C2827" s="11"/>
      <c r="D2827" s="10" t="str">
        <f aca="false">IF(A2827="","",DATE(YEAR(_xlfn.MINIFS($B:$B,$A:$A,A2827)),MONTH(_xlfn.MINIFS($B:$B,$A:$A,A2827)),1))</f>
        <v/>
      </c>
      <c r="E2827" s="10" t="str">
        <f aca="false">IF(A2827="","",DATE(YEAR(B2827),MONTH(B2827),1))</f>
        <v/>
      </c>
      <c r="F2827" s="4" t="str">
        <f aca="false">IF(A2827="","",(YEAR(E2827)-YEAR(D2827))*12+MONTH(E2827)-MONTH(D2827))</f>
        <v/>
      </c>
      <c r="G2827" s="4" t="str">
        <f aca="false">IF(A2827="","",IF(COUNTIFS($A$2:A2827,A2827,$F$2:F2827,F2827)=1,1,0))</f>
        <v/>
      </c>
    </row>
    <row r="2828" customFormat="false" ht="15" hidden="false" customHeight="false" outlineLevel="0" collapsed="false">
      <c r="A2828" s="11"/>
      <c r="B2828" s="11"/>
      <c r="C2828" s="11"/>
      <c r="D2828" s="10" t="str">
        <f aca="false">IF(A2828="","",DATE(YEAR(_xlfn.MINIFS($B:$B,$A:$A,A2828)),MONTH(_xlfn.MINIFS($B:$B,$A:$A,A2828)),1))</f>
        <v/>
      </c>
      <c r="E2828" s="10" t="str">
        <f aca="false">IF(A2828="","",DATE(YEAR(B2828),MONTH(B2828),1))</f>
        <v/>
      </c>
      <c r="F2828" s="4" t="str">
        <f aca="false">IF(A2828="","",(YEAR(E2828)-YEAR(D2828))*12+MONTH(E2828)-MONTH(D2828))</f>
        <v/>
      </c>
      <c r="G2828" s="4" t="str">
        <f aca="false">IF(A2828="","",IF(COUNTIFS($A$2:A2828,A2828,$F$2:F2828,F2828)=1,1,0))</f>
        <v/>
      </c>
    </row>
    <row r="2829" customFormat="false" ht="15" hidden="false" customHeight="false" outlineLevel="0" collapsed="false">
      <c r="A2829" s="11"/>
      <c r="B2829" s="11"/>
      <c r="C2829" s="11"/>
      <c r="D2829" s="10" t="str">
        <f aca="false">IF(A2829="","",DATE(YEAR(_xlfn.MINIFS($B:$B,$A:$A,A2829)),MONTH(_xlfn.MINIFS($B:$B,$A:$A,A2829)),1))</f>
        <v/>
      </c>
      <c r="E2829" s="10" t="str">
        <f aca="false">IF(A2829="","",DATE(YEAR(B2829),MONTH(B2829),1))</f>
        <v/>
      </c>
      <c r="F2829" s="4" t="str">
        <f aca="false">IF(A2829="","",(YEAR(E2829)-YEAR(D2829))*12+MONTH(E2829)-MONTH(D2829))</f>
        <v/>
      </c>
      <c r="G2829" s="4" t="str">
        <f aca="false">IF(A2829="","",IF(COUNTIFS($A$2:A2829,A2829,$F$2:F2829,F2829)=1,1,0))</f>
        <v/>
      </c>
    </row>
    <row r="2830" customFormat="false" ht="15" hidden="false" customHeight="false" outlineLevel="0" collapsed="false">
      <c r="A2830" s="11"/>
      <c r="B2830" s="11"/>
      <c r="C2830" s="11"/>
      <c r="D2830" s="10" t="str">
        <f aca="false">IF(A2830="","",DATE(YEAR(_xlfn.MINIFS($B:$B,$A:$A,A2830)),MONTH(_xlfn.MINIFS($B:$B,$A:$A,A2830)),1))</f>
        <v/>
      </c>
      <c r="E2830" s="10" t="str">
        <f aca="false">IF(A2830="","",DATE(YEAR(B2830),MONTH(B2830),1))</f>
        <v/>
      </c>
      <c r="F2830" s="4" t="str">
        <f aca="false">IF(A2830="","",(YEAR(E2830)-YEAR(D2830))*12+MONTH(E2830)-MONTH(D2830))</f>
        <v/>
      </c>
      <c r="G2830" s="4" t="str">
        <f aca="false">IF(A2830="","",IF(COUNTIFS($A$2:A2830,A2830,$F$2:F2830,F2830)=1,1,0))</f>
        <v/>
      </c>
    </row>
    <row r="2831" customFormat="false" ht="15" hidden="false" customHeight="false" outlineLevel="0" collapsed="false">
      <c r="A2831" s="11"/>
      <c r="B2831" s="11"/>
      <c r="C2831" s="11"/>
      <c r="D2831" s="10" t="str">
        <f aca="false">IF(A2831="","",DATE(YEAR(_xlfn.MINIFS($B:$B,$A:$A,A2831)),MONTH(_xlfn.MINIFS($B:$B,$A:$A,A2831)),1))</f>
        <v/>
      </c>
      <c r="E2831" s="10" t="str">
        <f aca="false">IF(A2831="","",DATE(YEAR(B2831),MONTH(B2831),1))</f>
        <v/>
      </c>
      <c r="F2831" s="4" t="str">
        <f aca="false">IF(A2831="","",(YEAR(E2831)-YEAR(D2831))*12+MONTH(E2831)-MONTH(D2831))</f>
        <v/>
      </c>
      <c r="G2831" s="4" t="str">
        <f aca="false">IF(A2831="","",IF(COUNTIFS($A$2:A2831,A2831,$F$2:F2831,F2831)=1,1,0))</f>
        <v/>
      </c>
    </row>
    <row r="2832" customFormat="false" ht="15" hidden="false" customHeight="false" outlineLevel="0" collapsed="false">
      <c r="A2832" s="11"/>
      <c r="B2832" s="11"/>
      <c r="C2832" s="11"/>
      <c r="D2832" s="10" t="str">
        <f aca="false">IF(A2832="","",DATE(YEAR(_xlfn.MINIFS($B:$B,$A:$A,A2832)),MONTH(_xlfn.MINIFS($B:$B,$A:$A,A2832)),1))</f>
        <v/>
      </c>
      <c r="E2832" s="10" t="str">
        <f aca="false">IF(A2832="","",DATE(YEAR(B2832),MONTH(B2832),1))</f>
        <v/>
      </c>
      <c r="F2832" s="4" t="str">
        <f aca="false">IF(A2832="","",(YEAR(E2832)-YEAR(D2832))*12+MONTH(E2832)-MONTH(D2832))</f>
        <v/>
      </c>
      <c r="G2832" s="4" t="str">
        <f aca="false">IF(A2832="","",IF(COUNTIFS($A$2:A2832,A2832,$F$2:F2832,F2832)=1,1,0))</f>
        <v/>
      </c>
    </row>
    <row r="2833" customFormat="false" ht="15" hidden="false" customHeight="false" outlineLevel="0" collapsed="false">
      <c r="A2833" s="11"/>
      <c r="B2833" s="11"/>
      <c r="C2833" s="11"/>
      <c r="D2833" s="10" t="str">
        <f aca="false">IF(A2833="","",DATE(YEAR(_xlfn.MINIFS($B:$B,$A:$A,A2833)),MONTH(_xlfn.MINIFS($B:$B,$A:$A,A2833)),1))</f>
        <v/>
      </c>
      <c r="E2833" s="10" t="str">
        <f aca="false">IF(A2833="","",DATE(YEAR(B2833),MONTH(B2833),1))</f>
        <v/>
      </c>
      <c r="F2833" s="4" t="str">
        <f aca="false">IF(A2833="","",(YEAR(E2833)-YEAR(D2833))*12+MONTH(E2833)-MONTH(D2833))</f>
        <v/>
      </c>
      <c r="G2833" s="4" t="str">
        <f aca="false">IF(A2833="","",IF(COUNTIFS($A$2:A2833,A2833,$F$2:F2833,F2833)=1,1,0))</f>
        <v/>
      </c>
    </row>
    <row r="2834" customFormat="false" ht="15" hidden="false" customHeight="false" outlineLevel="0" collapsed="false">
      <c r="A2834" s="11"/>
      <c r="B2834" s="11"/>
      <c r="C2834" s="11"/>
      <c r="D2834" s="10" t="str">
        <f aca="false">IF(A2834="","",DATE(YEAR(_xlfn.MINIFS($B:$B,$A:$A,A2834)),MONTH(_xlfn.MINIFS($B:$B,$A:$A,A2834)),1))</f>
        <v/>
      </c>
      <c r="E2834" s="10" t="str">
        <f aca="false">IF(A2834="","",DATE(YEAR(B2834),MONTH(B2834),1))</f>
        <v/>
      </c>
      <c r="F2834" s="4" t="str">
        <f aca="false">IF(A2834="","",(YEAR(E2834)-YEAR(D2834))*12+MONTH(E2834)-MONTH(D2834))</f>
        <v/>
      </c>
      <c r="G2834" s="4" t="str">
        <f aca="false">IF(A2834="","",IF(COUNTIFS($A$2:A2834,A2834,$F$2:F2834,F2834)=1,1,0))</f>
        <v/>
      </c>
    </row>
    <row r="2835" customFormat="false" ht="15" hidden="false" customHeight="false" outlineLevel="0" collapsed="false">
      <c r="A2835" s="11"/>
      <c r="B2835" s="11"/>
      <c r="C2835" s="11"/>
      <c r="D2835" s="10" t="str">
        <f aca="false">IF(A2835="","",DATE(YEAR(_xlfn.MINIFS($B:$B,$A:$A,A2835)),MONTH(_xlfn.MINIFS($B:$B,$A:$A,A2835)),1))</f>
        <v/>
      </c>
      <c r="E2835" s="10" t="str">
        <f aca="false">IF(A2835="","",DATE(YEAR(B2835),MONTH(B2835),1))</f>
        <v/>
      </c>
      <c r="F2835" s="4" t="str">
        <f aca="false">IF(A2835="","",(YEAR(E2835)-YEAR(D2835))*12+MONTH(E2835)-MONTH(D2835))</f>
        <v/>
      </c>
      <c r="G2835" s="4" t="str">
        <f aca="false">IF(A2835="","",IF(COUNTIFS($A$2:A2835,A2835,$F$2:F2835,F2835)=1,1,0))</f>
        <v/>
      </c>
    </row>
    <row r="2836" customFormat="false" ht="15" hidden="false" customHeight="false" outlineLevel="0" collapsed="false">
      <c r="A2836" s="11"/>
      <c r="B2836" s="11"/>
      <c r="C2836" s="11"/>
      <c r="D2836" s="10" t="str">
        <f aca="false">IF(A2836="","",DATE(YEAR(_xlfn.MINIFS($B:$B,$A:$A,A2836)),MONTH(_xlfn.MINIFS($B:$B,$A:$A,A2836)),1))</f>
        <v/>
      </c>
      <c r="E2836" s="10" t="str">
        <f aca="false">IF(A2836="","",DATE(YEAR(B2836),MONTH(B2836),1))</f>
        <v/>
      </c>
      <c r="F2836" s="4" t="str">
        <f aca="false">IF(A2836="","",(YEAR(E2836)-YEAR(D2836))*12+MONTH(E2836)-MONTH(D2836))</f>
        <v/>
      </c>
      <c r="G2836" s="4" t="str">
        <f aca="false">IF(A2836="","",IF(COUNTIFS($A$2:A2836,A2836,$F$2:F2836,F2836)=1,1,0))</f>
        <v/>
      </c>
    </row>
    <row r="2837" customFormat="false" ht="15" hidden="false" customHeight="false" outlineLevel="0" collapsed="false">
      <c r="A2837" s="11"/>
      <c r="B2837" s="11"/>
      <c r="C2837" s="11"/>
      <c r="D2837" s="10" t="str">
        <f aca="false">IF(A2837="","",DATE(YEAR(_xlfn.MINIFS($B:$B,$A:$A,A2837)),MONTH(_xlfn.MINIFS($B:$B,$A:$A,A2837)),1))</f>
        <v/>
      </c>
      <c r="E2837" s="10" t="str">
        <f aca="false">IF(A2837="","",DATE(YEAR(B2837),MONTH(B2837),1))</f>
        <v/>
      </c>
      <c r="F2837" s="4" t="str">
        <f aca="false">IF(A2837="","",(YEAR(E2837)-YEAR(D2837))*12+MONTH(E2837)-MONTH(D2837))</f>
        <v/>
      </c>
      <c r="G2837" s="4" t="str">
        <f aca="false">IF(A2837="","",IF(COUNTIFS($A$2:A2837,A2837,$F$2:F2837,F2837)=1,1,0))</f>
        <v/>
      </c>
    </row>
    <row r="2838" customFormat="false" ht="15" hidden="false" customHeight="false" outlineLevel="0" collapsed="false">
      <c r="A2838" s="11"/>
      <c r="B2838" s="11"/>
      <c r="C2838" s="11"/>
      <c r="D2838" s="10" t="str">
        <f aca="false">IF(A2838="","",DATE(YEAR(_xlfn.MINIFS($B:$B,$A:$A,A2838)),MONTH(_xlfn.MINIFS($B:$B,$A:$A,A2838)),1))</f>
        <v/>
      </c>
      <c r="E2838" s="10" t="str">
        <f aca="false">IF(A2838="","",DATE(YEAR(B2838),MONTH(B2838),1))</f>
        <v/>
      </c>
      <c r="F2838" s="4" t="str">
        <f aca="false">IF(A2838="","",(YEAR(E2838)-YEAR(D2838))*12+MONTH(E2838)-MONTH(D2838))</f>
        <v/>
      </c>
      <c r="G2838" s="4" t="str">
        <f aca="false">IF(A2838="","",IF(COUNTIFS($A$2:A2838,A2838,$F$2:F2838,F2838)=1,1,0))</f>
        <v/>
      </c>
    </row>
    <row r="2839" customFormat="false" ht="15" hidden="false" customHeight="false" outlineLevel="0" collapsed="false">
      <c r="A2839" s="11"/>
      <c r="B2839" s="11"/>
      <c r="C2839" s="11"/>
      <c r="D2839" s="10" t="str">
        <f aca="false">IF(A2839="","",DATE(YEAR(_xlfn.MINIFS($B:$B,$A:$A,A2839)),MONTH(_xlfn.MINIFS($B:$B,$A:$A,A2839)),1))</f>
        <v/>
      </c>
      <c r="E2839" s="10" t="str">
        <f aca="false">IF(A2839="","",DATE(YEAR(B2839),MONTH(B2839),1))</f>
        <v/>
      </c>
      <c r="F2839" s="4" t="str">
        <f aca="false">IF(A2839="","",(YEAR(E2839)-YEAR(D2839))*12+MONTH(E2839)-MONTH(D2839))</f>
        <v/>
      </c>
      <c r="G2839" s="4" t="str">
        <f aca="false">IF(A2839="","",IF(COUNTIFS($A$2:A2839,A2839,$F$2:F2839,F2839)=1,1,0))</f>
        <v/>
      </c>
    </row>
    <row r="2840" customFormat="false" ht="15" hidden="false" customHeight="false" outlineLevel="0" collapsed="false">
      <c r="A2840" s="11"/>
      <c r="B2840" s="11"/>
      <c r="C2840" s="11"/>
      <c r="D2840" s="10" t="str">
        <f aca="false">IF(A2840="","",DATE(YEAR(_xlfn.MINIFS($B:$B,$A:$A,A2840)),MONTH(_xlfn.MINIFS($B:$B,$A:$A,A2840)),1))</f>
        <v/>
      </c>
      <c r="E2840" s="10" t="str">
        <f aca="false">IF(A2840="","",DATE(YEAR(B2840),MONTH(B2840),1))</f>
        <v/>
      </c>
      <c r="F2840" s="4" t="str">
        <f aca="false">IF(A2840="","",(YEAR(E2840)-YEAR(D2840))*12+MONTH(E2840)-MONTH(D2840))</f>
        <v/>
      </c>
      <c r="G2840" s="4" t="str">
        <f aca="false">IF(A2840="","",IF(COUNTIFS($A$2:A2840,A2840,$F$2:F2840,F2840)=1,1,0))</f>
        <v/>
      </c>
    </row>
    <row r="2841" customFormat="false" ht="15" hidden="false" customHeight="false" outlineLevel="0" collapsed="false">
      <c r="A2841" s="11"/>
      <c r="B2841" s="11"/>
      <c r="C2841" s="11"/>
      <c r="D2841" s="10" t="str">
        <f aca="false">IF(A2841="","",DATE(YEAR(_xlfn.MINIFS($B:$B,$A:$A,A2841)),MONTH(_xlfn.MINIFS($B:$B,$A:$A,A2841)),1))</f>
        <v/>
      </c>
      <c r="E2841" s="10" t="str">
        <f aca="false">IF(A2841="","",DATE(YEAR(B2841),MONTH(B2841),1))</f>
        <v/>
      </c>
      <c r="F2841" s="4" t="str">
        <f aca="false">IF(A2841="","",(YEAR(E2841)-YEAR(D2841))*12+MONTH(E2841)-MONTH(D2841))</f>
        <v/>
      </c>
      <c r="G2841" s="4" t="str">
        <f aca="false">IF(A2841="","",IF(COUNTIFS($A$2:A2841,A2841,$F$2:F2841,F2841)=1,1,0))</f>
        <v/>
      </c>
    </row>
    <row r="2842" customFormat="false" ht="15" hidden="false" customHeight="false" outlineLevel="0" collapsed="false">
      <c r="A2842" s="11"/>
      <c r="B2842" s="11"/>
      <c r="C2842" s="11"/>
      <c r="D2842" s="10" t="str">
        <f aca="false">IF(A2842="","",DATE(YEAR(_xlfn.MINIFS($B:$B,$A:$A,A2842)),MONTH(_xlfn.MINIFS($B:$B,$A:$A,A2842)),1))</f>
        <v/>
      </c>
      <c r="E2842" s="10" t="str">
        <f aca="false">IF(A2842="","",DATE(YEAR(B2842),MONTH(B2842),1))</f>
        <v/>
      </c>
      <c r="F2842" s="4" t="str">
        <f aca="false">IF(A2842="","",(YEAR(E2842)-YEAR(D2842))*12+MONTH(E2842)-MONTH(D2842))</f>
        <v/>
      </c>
      <c r="G2842" s="4" t="str">
        <f aca="false">IF(A2842="","",IF(COUNTIFS($A$2:A2842,A2842,$F$2:F2842,F2842)=1,1,0))</f>
        <v/>
      </c>
    </row>
    <row r="2843" customFormat="false" ht="15" hidden="false" customHeight="false" outlineLevel="0" collapsed="false">
      <c r="A2843" s="11"/>
      <c r="B2843" s="11"/>
      <c r="C2843" s="11"/>
      <c r="D2843" s="10" t="str">
        <f aca="false">IF(A2843="","",DATE(YEAR(_xlfn.MINIFS($B:$B,$A:$A,A2843)),MONTH(_xlfn.MINIFS($B:$B,$A:$A,A2843)),1))</f>
        <v/>
      </c>
      <c r="E2843" s="10" t="str">
        <f aca="false">IF(A2843="","",DATE(YEAR(B2843),MONTH(B2843),1))</f>
        <v/>
      </c>
      <c r="F2843" s="4" t="str">
        <f aca="false">IF(A2843="","",(YEAR(E2843)-YEAR(D2843))*12+MONTH(E2843)-MONTH(D2843))</f>
        <v/>
      </c>
      <c r="G2843" s="4" t="str">
        <f aca="false">IF(A2843="","",IF(COUNTIFS($A$2:A2843,A2843,$F$2:F2843,F2843)=1,1,0))</f>
        <v/>
      </c>
    </row>
    <row r="2844" customFormat="false" ht="15" hidden="false" customHeight="false" outlineLevel="0" collapsed="false">
      <c r="A2844" s="11"/>
      <c r="B2844" s="11"/>
      <c r="C2844" s="11"/>
      <c r="D2844" s="10" t="str">
        <f aca="false">IF(A2844="","",DATE(YEAR(_xlfn.MINIFS($B:$B,$A:$A,A2844)),MONTH(_xlfn.MINIFS($B:$B,$A:$A,A2844)),1))</f>
        <v/>
      </c>
      <c r="E2844" s="10" t="str">
        <f aca="false">IF(A2844="","",DATE(YEAR(B2844),MONTH(B2844),1))</f>
        <v/>
      </c>
      <c r="F2844" s="4" t="str">
        <f aca="false">IF(A2844="","",(YEAR(E2844)-YEAR(D2844))*12+MONTH(E2844)-MONTH(D2844))</f>
        <v/>
      </c>
      <c r="G2844" s="4" t="str">
        <f aca="false">IF(A2844="","",IF(COUNTIFS($A$2:A2844,A2844,$F$2:F2844,F2844)=1,1,0))</f>
        <v/>
      </c>
    </row>
    <row r="2845" customFormat="false" ht="15" hidden="false" customHeight="false" outlineLevel="0" collapsed="false">
      <c r="A2845" s="11"/>
      <c r="B2845" s="11"/>
      <c r="C2845" s="11"/>
      <c r="D2845" s="10" t="str">
        <f aca="false">IF(A2845="","",DATE(YEAR(_xlfn.MINIFS($B:$B,$A:$A,A2845)),MONTH(_xlfn.MINIFS($B:$B,$A:$A,A2845)),1))</f>
        <v/>
      </c>
      <c r="E2845" s="10" t="str">
        <f aca="false">IF(A2845="","",DATE(YEAR(B2845),MONTH(B2845),1))</f>
        <v/>
      </c>
      <c r="F2845" s="4" t="str">
        <f aca="false">IF(A2845="","",(YEAR(E2845)-YEAR(D2845))*12+MONTH(E2845)-MONTH(D2845))</f>
        <v/>
      </c>
      <c r="G2845" s="4" t="str">
        <f aca="false">IF(A2845="","",IF(COUNTIFS($A$2:A2845,A2845,$F$2:F2845,F2845)=1,1,0))</f>
        <v/>
      </c>
    </row>
    <row r="2846" customFormat="false" ht="15" hidden="false" customHeight="false" outlineLevel="0" collapsed="false">
      <c r="A2846" s="11"/>
      <c r="B2846" s="11"/>
      <c r="C2846" s="11"/>
      <c r="D2846" s="10" t="str">
        <f aca="false">IF(A2846="","",DATE(YEAR(_xlfn.MINIFS($B:$B,$A:$A,A2846)),MONTH(_xlfn.MINIFS($B:$B,$A:$A,A2846)),1))</f>
        <v/>
      </c>
      <c r="E2846" s="10" t="str">
        <f aca="false">IF(A2846="","",DATE(YEAR(B2846),MONTH(B2846),1))</f>
        <v/>
      </c>
      <c r="F2846" s="4" t="str">
        <f aca="false">IF(A2846="","",(YEAR(E2846)-YEAR(D2846))*12+MONTH(E2846)-MONTH(D2846))</f>
        <v/>
      </c>
      <c r="G2846" s="4" t="str">
        <f aca="false">IF(A2846="","",IF(COUNTIFS($A$2:A2846,A2846,$F$2:F2846,F2846)=1,1,0))</f>
        <v/>
      </c>
    </row>
    <row r="2847" customFormat="false" ht="15" hidden="false" customHeight="false" outlineLevel="0" collapsed="false">
      <c r="A2847" s="11"/>
      <c r="B2847" s="11"/>
      <c r="C2847" s="11"/>
      <c r="D2847" s="10" t="str">
        <f aca="false">IF(A2847="","",DATE(YEAR(_xlfn.MINIFS($B:$B,$A:$A,A2847)),MONTH(_xlfn.MINIFS($B:$B,$A:$A,A2847)),1))</f>
        <v/>
      </c>
      <c r="E2847" s="10" t="str">
        <f aca="false">IF(A2847="","",DATE(YEAR(B2847),MONTH(B2847),1))</f>
        <v/>
      </c>
      <c r="F2847" s="4" t="str">
        <f aca="false">IF(A2847="","",(YEAR(E2847)-YEAR(D2847))*12+MONTH(E2847)-MONTH(D2847))</f>
        <v/>
      </c>
      <c r="G2847" s="4" t="str">
        <f aca="false">IF(A2847="","",IF(COUNTIFS($A$2:A2847,A2847,$F$2:F2847,F2847)=1,1,0))</f>
        <v/>
      </c>
    </row>
    <row r="2848" customFormat="false" ht="15" hidden="false" customHeight="false" outlineLevel="0" collapsed="false">
      <c r="A2848" s="11"/>
      <c r="B2848" s="11"/>
      <c r="C2848" s="11"/>
      <c r="D2848" s="10" t="str">
        <f aca="false">IF(A2848="","",DATE(YEAR(_xlfn.MINIFS($B:$B,$A:$A,A2848)),MONTH(_xlfn.MINIFS($B:$B,$A:$A,A2848)),1))</f>
        <v/>
      </c>
      <c r="E2848" s="10" t="str">
        <f aca="false">IF(A2848="","",DATE(YEAR(B2848),MONTH(B2848),1))</f>
        <v/>
      </c>
      <c r="F2848" s="4" t="str">
        <f aca="false">IF(A2848="","",(YEAR(E2848)-YEAR(D2848))*12+MONTH(E2848)-MONTH(D2848))</f>
        <v/>
      </c>
      <c r="G2848" s="4" t="str">
        <f aca="false">IF(A2848="","",IF(COUNTIFS($A$2:A2848,A2848,$F$2:F2848,F2848)=1,1,0))</f>
        <v/>
      </c>
    </row>
    <row r="2849" customFormat="false" ht="15" hidden="false" customHeight="false" outlineLevel="0" collapsed="false">
      <c r="A2849" s="11"/>
      <c r="B2849" s="11"/>
      <c r="C2849" s="11"/>
      <c r="D2849" s="10" t="str">
        <f aca="false">IF(A2849="","",DATE(YEAR(_xlfn.MINIFS($B:$B,$A:$A,A2849)),MONTH(_xlfn.MINIFS($B:$B,$A:$A,A2849)),1))</f>
        <v/>
      </c>
      <c r="E2849" s="10" t="str">
        <f aca="false">IF(A2849="","",DATE(YEAR(B2849),MONTH(B2849),1))</f>
        <v/>
      </c>
      <c r="F2849" s="4" t="str">
        <f aca="false">IF(A2849="","",(YEAR(E2849)-YEAR(D2849))*12+MONTH(E2849)-MONTH(D2849))</f>
        <v/>
      </c>
      <c r="G2849" s="4" t="str">
        <f aca="false">IF(A2849="","",IF(COUNTIFS($A$2:A2849,A2849,$F$2:F2849,F2849)=1,1,0))</f>
        <v/>
      </c>
    </row>
    <row r="2850" customFormat="false" ht="15" hidden="false" customHeight="false" outlineLevel="0" collapsed="false">
      <c r="A2850" s="11"/>
      <c r="B2850" s="11"/>
      <c r="C2850" s="11"/>
      <c r="D2850" s="10" t="str">
        <f aca="false">IF(A2850="","",DATE(YEAR(_xlfn.MINIFS($B:$B,$A:$A,A2850)),MONTH(_xlfn.MINIFS($B:$B,$A:$A,A2850)),1))</f>
        <v/>
      </c>
      <c r="E2850" s="10" t="str">
        <f aca="false">IF(A2850="","",DATE(YEAR(B2850),MONTH(B2850),1))</f>
        <v/>
      </c>
      <c r="F2850" s="4" t="str">
        <f aca="false">IF(A2850="","",(YEAR(E2850)-YEAR(D2850))*12+MONTH(E2850)-MONTH(D2850))</f>
        <v/>
      </c>
      <c r="G2850" s="4" t="str">
        <f aca="false">IF(A2850="","",IF(COUNTIFS($A$2:A2850,A2850,$F$2:F2850,F2850)=1,1,0))</f>
        <v/>
      </c>
    </row>
    <row r="2851" customFormat="false" ht="15" hidden="false" customHeight="false" outlineLevel="0" collapsed="false">
      <c r="A2851" s="11"/>
      <c r="B2851" s="11"/>
      <c r="C2851" s="11"/>
      <c r="D2851" s="10" t="str">
        <f aca="false">IF(A2851="","",DATE(YEAR(_xlfn.MINIFS($B:$B,$A:$A,A2851)),MONTH(_xlfn.MINIFS($B:$B,$A:$A,A2851)),1))</f>
        <v/>
      </c>
      <c r="E2851" s="10" t="str">
        <f aca="false">IF(A2851="","",DATE(YEAR(B2851),MONTH(B2851),1))</f>
        <v/>
      </c>
      <c r="F2851" s="4" t="str">
        <f aca="false">IF(A2851="","",(YEAR(E2851)-YEAR(D2851))*12+MONTH(E2851)-MONTH(D2851))</f>
        <v/>
      </c>
      <c r="G2851" s="4" t="str">
        <f aca="false">IF(A2851="","",IF(COUNTIFS($A$2:A2851,A2851,$F$2:F2851,F2851)=1,1,0))</f>
        <v/>
      </c>
    </row>
    <row r="2852" customFormat="false" ht="15" hidden="false" customHeight="false" outlineLevel="0" collapsed="false">
      <c r="A2852" s="11"/>
      <c r="B2852" s="11"/>
      <c r="C2852" s="11"/>
      <c r="D2852" s="10" t="str">
        <f aca="false">IF(A2852="","",DATE(YEAR(_xlfn.MINIFS($B:$B,$A:$A,A2852)),MONTH(_xlfn.MINIFS($B:$B,$A:$A,A2852)),1))</f>
        <v/>
      </c>
      <c r="E2852" s="10" t="str">
        <f aca="false">IF(A2852="","",DATE(YEAR(B2852),MONTH(B2852),1))</f>
        <v/>
      </c>
      <c r="F2852" s="4" t="str">
        <f aca="false">IF(A2852="","",(YEAR(E2852)-YEAR(D2852))*12+MONTH(E2852)-MONTH(D2852))</f>
        <v/>
      </c>
      <c r="G2852" s="4" t="str">
        <f aca="false">IF(A2852="","",IF(COUNTIFS($A$2:A2852,A2852,$F$2:F2852,F2852)=1,1,0))</f>
        <v/>
      </c>
    </row>
    <row r="2853" customFormat="false" ht="15" hidden="false" customHeight="false" outlineLevel="0" collapsed="false">
      <c r="A2853" s="11"/>
      <c r="B2853" s="11"/>
      <c r="C2853" s="11"/>
      <c r="D2853" s="10" t="str">
        <f aca="false">IF(A2853="","",DATE(YEAR(_xlfn.MINIFS($B:$B,$A:$A,A2853)),MONTH(_xlfn.MINIFS($B:$B,$A:$A,A2853)),1))</f>
        <v/>
      </c>
      <c r="E2853" s="10" t="str">
        <f aca="false">IF(A2853="","",DATE(YEAR(B2853),MONTH(B2853),1))</f>
        <v/>
      </c>
      <c r="F2853" s="4" t="str">
        <f aca="false">IF(A2853="","",(YEAR(E2853)-YEAR(D2853))*12+MONTH(E2853)-MONTH(D2853))</f>
        <v/>
      </c>
      <c r="G2853" s="4" t="str">
        <f aca="false">IF(A2853="","",IF(COUNTIFS($A$2:A2853,A2853,$F$2:F2853,F2853)=1,1,0))</f>
        <v/>
      </c>
    </row>
    <row r="2854" customFormat="false" ht="15" hidden="false" customHeight="false" outlineLevel="0" collapsed="false">
      <c r="A2854" s="11"/>
      <c r="B2854" s="11"/>
      <c r="C2854" s="11"/>
      <c r="D2854" s="10" t="str">
        <f aca="false">IF(A2854="","",DATE(YEAR(_xlfn.MINIFS($B:$B,$A:$A,A2854)),MONTH(_xlfn.MINIFS($B:$B,$A:$A,A2854)),1))</f>
        <v/>
      </c>
      <c r="E2854" s="10" t="str">
        <f aca="false">IF(A2854="","",DATE(YEAR(B2854),MONTH(B2854),1))</f>
        <v/>
      </c>
      <c r="F2854" s="4" t="str">
        <f aca="false">IF(A2854="","",(YEAR(E2854)-YEAR(D2854))*12+MONTH(E2854)-MONTH(D2854))</f>
        <v/>
      </c>
      <c r="G2854" s="4" t="str">
        <f aca="false">IF(A2854="","",IF(COUNTIFS($A$2:A2854,A2854,$F$2:F2854,F2854)=1,1,0))</f>
        <v/>
      </c>
    </row>
    <row r="2855" customFormat="false" ht="15" hidden="false" customHeight="false" outlineLevel="0" collapsed="false">
      <c r="A2855" s="11"/>
      <c r="B2855" s="11"/>
      <c r="C2855" s="11"/>
      <c r="D2855" s="10" t="str">
        <f aca="false">IF(A2855="","",DATE(YEAR(_xlfn.MINIFS($B:$B,$A:$A,A2855)),MONTH(_xlfn.MINIFS($B:$B,$A:$A,A2855)),1))</f>
        <v/>
      </c>
      <c r="E2855" s="10" t="str">
        <f aca="false">IF(A2855="","",DATE(YEAR(B2855),MONTH(B2855),1))</f>
        <v/>
      </c>
      <c r="F2855" s="4" t="str">
        <f aca="false">IF(A2855="","",(YEAR(E2855)-YEAR(D2855))*12+MONTH(E2855)-MONTH(D2855))</f>
        <v/>
      </c>
      <c r="G2855" s="4" t="str">
        <f aca="false">IF(A2855="","",IF(COUNTIFS($A$2:A2855,A2855,$F$2:F2855,F2855)=1,1,0))</f>
        <v/>
      </c>
    </row>
    <row r="2856" customFormat="false" ht="15" hidden="false" customHeight="false" outlineLevel="0" collapsed="false">
      <c r="A2856" s="11"/>
      <c r="B2856" s="11"/>
      <c r="C2856" s="11"/>
      <c r="D2856" s="10" t="str">
        <f aca="false">IF(A2856="","",DATE(YEAR(_xlfn.MINIFS($B:$B,$A:$A,A2856)),MONTH(_xlfn.MINIFS($B:$B,$A:$A,A2856)),1))</f>
        <v/>
      </c>
      <c r="E2856" s="10" t="str">
        <f aca="false">IF(A2856="","",DATE(YEAR(B2856),MONTH(B2856),1))</f>
        <v/>
      </c>
      <c r="F2856" s="4" t="str">
        <f aca="false">IF(A2856="","",(YEAR(E2856)-YEAR(D2856))*12+MONTH(E2856)-MONTH(D2856))</f>
        <v/>
      </c>
      <c r="G2856" s="4" t="str">
        <f aca="false">IF(A2856="","",IF(COUNTIFS($A$2:A2856,A2856,$F$2:F2856,F2856)=1,1,0))</f>
        <v/>
      </c>
    </row>
    <row r="2857" customFormat="false" ht="15" hidden="false" customHeight="false" outlineLevel="0" collapsed="false">
      <c r="A2857" s="11"/>
      <c r="B2857" s="11"/>
      <c r="C2857" s="11"/>
      <c r="D2857" s="10" t="str">
        <f aca="false">IF(A2857="","",DATE(YEAR(_xlfn.MINIFS($B:$B,$A:$A,A2857)),MONTH(_xlfn.MINIFS($B:$B,$A:$A,A2857)),1))</f>
        <v/>
      </c>
      <c r="E2857" s="10" t="str">
        <f aca="false">IF(A2857="","",DATE(YEAR(B2857),MONTH(B2857),1))</f>
        <v/>
      </c>
      <c r="F2857" s="4" t="str">
        <f aca="false">IF(A2857="","",(YEAR(E2857)-YEAR(D2857))*12+MONTH(E2857)-MONTH(D2857))</f>
        <v/>
      </c>
      <c r="G2857" s="4" t="str">
        <f aca="false">IF(A2857="","",IF(COUNTIFS($A$2:A2857,A2857,$F$2:F2857,F2857)=1,1,0))</f>
        <v/>
      </c>
    </row>
    <row r="2858" customFormat="false" ht="15" hidden="false" customHeight="false" outlineLevel="0" collapsed="false">
      <c r="A2858" s="11"/>
      <c r="B2858" s="11"/>
      <c r="C2858" s="11"/>
      <c r="D2858" s="10" t="str">
        <f aca="false">IF(A2858="","",DATE(YEAR(_xlfn.MINIFS($B:$B,$A:$A,A2858)),MONTH(_xlfn.MINIFS($B:$B,$A:$A,A2858)),1))</f>
        <v/>
      </c>
      <c r="E2858" s="10" t="str">
        <f aca="false">IF(A2858="","",DATE(YEAR(B2858),MONTH(B2858),1))</f>
        <v/>
      </c>
      <c r="F2858" s="4" t="str">
        <f aca="false">IF(A2858="","",(YEAR(E2858)-YEAR(D2858))*12+MONTH(E2858)-MONTH(D2858))</f>
        <v/>
      </c>
      <c r="G2858" s="4" t="str">
        <f aca="false">IF(A2858="","",IF(COUNTIFS($A$2:A2858,A2858,$F$2:F2858,F2858)=1,1,0))</f>
        <v/>
      </c>
    </row>
    <row r="2859" customFormat="false" ht="15" hidden="false" customHeight="false" outlineLevel="0" collapsed="false">
      <c r="A2859" s="11"/>
      <c r="B2859" s="11"/>
      <c r="C2859" s="11"/>
      <c r="D2859" s="10" t="str">
        <f aca="false">IF(A2859="","",DATE(YEAR(_xlfn.MINIFS($B:$B,$A:$A,A2859)),MONTH(_xlfn.MINIFS($B:$B,$A:$A,A2859)),1))</f>
        <v/>
      </c>
      <c r="E2859" s="10" t="str">
        <f aca="false">IF(A2859="","",DATE(YEAR(B2859),MONTH(B2859),1))</f>
        <v/>
      </c>
      <c r="F2859" s="4" t="str">
        <f aca="false">IF(A2859="","",(YEAR(E2859)-YEAR(D2859))*12+MONTH(E2859)-MONTH(D2859))</f>
        <v/>
      </c>
      <c r="G2859" s="4" t="str">
        <f aca="false">IF(A2859="","",IF(COUNTIFS($A$2:A2859,A2859,$F$2:F2859,F2859)=1,1,0))</f>
        <v/>
      </c>
    </row>
    <row r="2860" customFormat="false" ht="15" hidden="false" customHeight="false" outlineLevel="0" collapsed="false">
      <c r="A2860" s="11"/>
      <c r="B2860" s="11"/>
      <c r="C2860" s="11"/>
      <c r="D2860" s="10" t="str">
        <f aca="false">IF(A2860="","",DATE(YEAR(_xlfn.MINIFS($B:$B,$A:$A,A2860)),MONTH(_xlfn.MINIFS($B:$B,$A:$A,A2860)),1))</f>
        <v/>
      </c>
      <c r="E2860" s="10" t="str">
        <f aca="false">IF(A2860="","",DATE(YEAR(B2860),MONTH(B2860),1))</f>
        <v/>
      </c>
      <c r="F2860" s="4" t="str">
        <f aca="false">IF(A2860="","",(YEAR(E2860)-YEAR(D2860))*12+MONTH(E2860)-MONTH(D2860))</f>
        <v/>
      </c>
      <c r="G2860" s="4" t="str">
        <f aca="false">IF(A2860="","",IF(COUNTIFS($A$2:A2860,A2860,$F$2:F2860,F2860)=1,1,0))</f>
        <v/>
      </c>
    </row>
    <row r="2861" customFormat="false" ht="15" hidden="false" customHeight="false" outlineLevel="0" collapsed="false">
      <c r="A2861" s="11"/>
      <c r="B2861" s="11"/>
      <c r="C2861" s="11"/>
      <c r="D2861" s="10" t="str">
        <f aca="false">IF(A2861="","",DATE(YEAR(_xlfn.MINIFS($B:$B,$A:$A,A2861)),MONTH(_xlfn.MINIFS($B:$B,$A:$A,A2861)),1))</f>
        <v/>
      </c>
      <c r="E2861" s="10" t="str">
        <f aca="false">IF(A2861="","",DATE(YEAR(B2861),MONTH(B2861),1))</f>
        <v/>
      </c>
      <c r="F2861" s="4" t="str">
        <f aca="false">IF(A2861="","",(YEAR(E2861)-YEAR(D2861))*12+MONTH(E2861)-MONTH(D2861))</f>
        <v/>
      </c>
      <c r="G2861" s="4" t="str">
        <f aca="false">IF(A2861="","",IF(COUNTIFS($A$2:A2861,A2861,$F$2:F2861,F2861)=1,1,0))</f>
        <v/>
      </c>
    </row>
    <row r="2862" customFormat="false" ht="15" hidden="false" customHeight="false" outlineLevel="0" collapsed="false">
      <c r="A2862" s="11"/>
      <c r="B2862" s="11"/>
      <c r="C2862" s="11"/>
      <c r="D2862" s="10" t="str">
        <f aca="false">IF(A2862="","",DATE(YEAR(_xlfn.MINIFS($B:$B,$A:$A,A2862)),MONTH(_xlfn.MINIFS($B:$B,$A:$A,A2862)),1))</f>
        <v/>
      </c>
      <c r="E2862" s="10" t="str">
        <f aca="false">IF(A2862="","",DATE(YEAR(B2862),MONTH(B2862),1))</f>
        <v/>
      </c>
      <c r="F2862" s="4" t="str">
        <f aca="false">IF(A2862="","",(YEAR(E2862)-YEAR(D2862))*12+MONTH(E2862)-MONTH(D2862))</f>
        <v/>
      </c>
      <c r="G2862" s="4" t="str">
        <f aca="false">IF(A2862="","",IF(COUNTIFS($A$2:A2862,A2862,$F$2:F2862,F2862)=1,1,0))</f>
        <v/>
      </c>
    </row>
    <row r="2863" customFormat="false" ht="15" hidden="false" customHeight="false" outlineLevel="0" collapsed="false">
      <c r="A2863" s="11"/>
      <c r="B2863" s="11"/>
      <c r="C2863" s="11"/>
      <c r="D2863" s="10" t="str">
        <f aca="false">IF(A2863="","",DATE(YEAR(_xlfn.MINIFS($B:$B,$A:$A,A2863)),MONTH(_xlfn.MINIFS($B:$B,$A:$A,A2863)),1))</f>
        <v/>
      </c>
      <c r="E2863" s="10" t="str">
        <f aca="false">IF(A2863="","",DATE(YEAR(B2863),MONTH(B2863),1))</f>
        <v/>
      </c>
      <c r="F2863" s="4" t="str">
        <f aca="false">IF(A2863="","",(YEAR(E2863)-YEAR(D2863))*12+MONTH(E2863)-MONTH(D2863))</f>
        <v/>
      </c>
      <c r="G2863" s="4" t="str">
        <f aca="false">IF(A2863="","",IF(COUNTIFS($A$2:A2863,A2863,$F$2:F2863,F2863)=1,1,0))</f>
        <v/>
      </c>
    </row>
    <row r="2864" customFormat="false" ht="15" hidden="false" customHeight="false" outlineLevel="0" collapsed="false">
      <c r="A2864" s="11"/>
      <c r="B2864" s="11"/>
      <c r="C2864" s="11"/>
      <c r="D2864" s="10" t="str">
        <f aca="false">IF(A2864="","",DATE(YEAR(_xlfn.MINIFS($B:$B,$A:$A,A2864)),MONTH(_xlfn.MINIFS($B:$B,$A:$A,A2864)),1))</f>
        <v/>
      </c>
      <c r="E2864" s="10" t="str">
        <f aca="false">IF(A2864="","",DATE(YEAR(B2864),MONTH(B2864),1))</f>
        <v/>
      </c>
      <c r="F2864" s="4" t="str">
        <f aca="false">IF(A2864="","",(YEAR(E2864)-YEAR(D2864))*12+MONTH(E2864)-MONTH(D2864))</f>
        <v/>
      </c>
      <c r="G2864" s="4" t="str">
        <f aca="false">IF(A2864="","",IF(COUNTIFS($A$2:A2864,A2864,$F$2:F2864,F2864)=1,1,0))</f>
        <v/>
      </c>
    </row>
    <row r="2865" customFormat="false" ht="15" hidden="false" customHeight="false" outlineLevel="0" collapsed="false">
      <c r="A2865" s="11"/>
      <c r="B2865" s="11"/>
      <c r="C2865" s="11"/>
      <c r="D2865" s="10" t="str">
        <f aca="false">IF(A2865="","",DATE(YEAR(_xlfn.MINIFS($B:$B,$A:$A,A2865)),MONTH(_xlfn.MINIFS($B:$B,$A:$A,A2865)),1))</f>
        <v/>
      </c>
      <c r="E2865" s="10" t="str">
        <f aca="false">IF(A2865="","",DATE(YEAR(B2865),MONTH(B2865),1))</f>
        <v/>
      </c>
      <c r="F2865" s="4" t="str">
        <f aca="false">IF(A2865="","",(YEAR(E2865)-YEAR(D2865))*12+MONTH(E2865)-MONTH(D2865))</f>
        <v/>
      </c>
      <c r="G2865" s="4" t="str">
        <f aca="false">IF(A2865="","",IF(COUNTIFS($A$2:A2865,A2865,$F$2:F2865,F2865)=1,1,0))</f>
        <v/>
      </c>
    </row>
    <row r="2866" customFormat="false" ht="15" hidden="false" customHeight="false" outlineLevel="0" collapsed="false">
      <c r="A2866" s="11"/>
      <c r="B2866" s="11"/>
      <c r="C2866" s="11"/>
      <c r="D2866" s="10" t="str">
        <f aca="false">IF(A2866="","",DATE(YEAR(_xlfn.MINIFS($B:$B,$A:$A,A2866)),MONTH(_xlfn.MINIFS($B:$B,$A:$A,A2866)),1))</f>
        <v/>
      </c>
      <c r="E2866" s="10" t="str">
        <f aca="false">IF(A2866="","",DATE(YEAR(B2866),MONTH(B2866),1))</f>
        <v/>
      </c>
      <c r="F2866" s="4" t="str">
        <f aca="false">IF(A2866="","",(YEAR(E2866)-YEAR(D2866))*12+MONTH(E2866)-MONTH(D2866))</f>
        <v/>
      </c>
      <c r="G2866" s="4" t="str">
        <f aca="false">IF(A2866="","",IF(COUNTIFS($A$2:A2866,A2866,$F$2:F2866,F2866)=1,1,0))</f>
        <v/>
      </c>
    </row>
    <row r="2867" customFormat="false" ht="15" hidden="false" customHeight="false" outlineLevel="0" collapsed="false">
      <c r="A2867" s="11"/>
      <c r="B2867" s="11"/>
      <c r="C2867" s="11"/>
      <c r="D2867" s="10" t="str">
        <f aca="false">IF(A2867="","",DATE(YEAR(_xlfn.MINIFS($B:$B,$A:$A,A2867)),MONTH(_xlfn.MINIFS($B:$B,$A:$A,A2867)),1))</f>
        <v/>
      </c>
      <c r="E2867" s="10" t="str">
        <f aca="false">IF(A2867="","",DATE(YEAR(B2867),MONTH(B2867),1))</f>
        <v/>
      </c>
      <c r="F2867" s="4" t="str">
        <f aca="false">IF(A2867="","",(YEAR(E2867)-YEAR(D2867))*12+MONTH(E2867)-MONTH(D2867))</f>
        <v/>
      </c>
      <c r="G2867" s="4" t="str">
        <f aca="false">IF(A2867="","",IF(COUNTIFS($A$2:A2867,A2867,$F$2:F2867,F2867)=1,1,0))</f>
        <v/>
      </c>
    </row>
    <row r="2868" customFormat="false" ht="15" hidden="false" customHeight="false" outlineLevel="0" collapsed="false">
      <c r="A2868" s="11"/>
      <c r="B2868" s="11"/>
      <c r="C2868" s="11"/>
      <c r="D2868" s="10" t="str">
        <f aca="false">IF(A2868="","",DATE(YEAR(_xlfn.MINIFS($B:$B,$A:$A,A2868)),MONTH(_xlfn.MINIFS($B:$B,$A:$A,A2868)),1))</f>
        <v/>
      </c>
      <c r="E2868" s="10" t="str">
        <f aca="false">IF(A2868="","",DATE(YEAR(B2868),MONTH(B2868),1))</f>
        <v/>
      </c>
      <c r="F2868" s="4" t="str">
        <f aca="false">IF(A2868="","",(YEAR(E2868)-YEAR(D2868))*12+MONTH(E2868)-MONTH(D2868))</f>
        <v/>
      </c>
      <c r="G2868" s="4" t="str">
        <f aca="false">IF(A2868="","",IF(COUNTIFS($A$2:A2868,A2868,$F$2:F2868,F2868)=1,1,0))</f>
        <v/>
      </c>
    </row>
    <row r="2869" customFormat="false" ht="15" hidden="false" customHeight="false" outlineLevel="0" collapsed="false">
      <c r="A2869" s="11"/>
      <c r="B2869" s="11"/>
      <c r="C2869" s="11"/>
      <c r="D2869" s="10" t="str">
        <f aca="false">IF(A2869="","",DATE(YEAR(_xlfn.MINIFS($B:$B,$A:$A,A2869)),MONTH(_xlfn.MINIFS($B:$B,$A:$A,A2869)),1))</f>
        <v/>
      </c>
      <c r="E2869" s="10" t="str">
        <f aca="false">IF(A2869="","",DATE(YEAR(B2869),MONTH(B2869),1))</f>
        <v/>
      </c>
      <c r="F2869" s="4" t="str">
        <f aca="false">IF(A2869="","",(YEAR(E2869)-YEAR(D2869))*12+MONTH(E2869)-MONTH(D2869))</f>
        <v/>
      </c>
      <c r="G2869" s="4" t="str">
        <f aca="false">IF(A2869="","",IF(COUNTIFS($A$2:A2869,A2869,$F$2:F2869,F2869)=1,1,0))</f>
        <v/>
      </c>
    </row>
    <row r="2870" customFormat="false" ht="15" hidden="false" customHeight="false" outlineLevel="0" collapsed="false">
      <c r="A2870" s="11"/>
      <c r="B2870" s="11"/>
      <c r="C2870" s="11"/>
      <c r="D2870" s="10" t="str">
        <f aca="false">IF(A2870="","",DATE(YEAR(_xlfn.MINIFS($B:$B,$A:$A,A2870)),MONTH(_xlfn.MINIFS($B:$B,$A:$A,A2870)),1))</f>
        <v/>
      </c>
      <c r="E2870" s="10" t="str">
        <f aca="false">IF(A2870="","",DATE(YEAR(B2870),MONTH(B2870),1))</f>
        <v/>
      </c>
      <c r="F2870" s="4" t="str">
        <f aca="false">IF(A2870="","",(YEAR(E2870)-YEAR(D2870))*12+MONTH(E2870)-MONTH(D2870))</f>
        <v/>
      </c>
      <c r="G2870" s="4" t="str">
        <f aca="false">IF(A2870="","",IF(COUNTIFS($A$2:A2870,A2870,$F$2:F2870,F2870)=1,1,0))</f>
        <v/>
      </c>
    </row>
    <row r="2871" customFormat="false" ht="15" hidden="false" customHeight="false" outlineLevel="0" collapsed="false">
      <c r="A2871" s="11"/>
      <c r="B2871" s="11"/>
      <c r="C2871" s="11"/>
      <c r="D2871" s="10" t="str">
        <f aca="false">IF(A2871="","",DATE(YEAR(_xlfn.MINIFS($B:$B,$A:$A,A2871)),MONTH(_xlfn.MINIFS($B:$B,$A:$A,A2871)),1))</f>
        <v/>
      </c>
      <c r="E2871" s="10" t="str">
        <f aca="false">IF(A2871="","",DATE(YEAR(B2871),MONTH(B2871),1))</f>
        <v/>
      </c>
      <c r="F2871" s="4" t="str">
        <f aca="false">IF(A2871="","",(YEAR(E2871)-YEAR(D2871))*12+MONTH(E2871)-MONTH(D2871))</f>
        <v/>
      </c>
      <c r="G2871" s="4" t="str">
        <f aca="false">IF(A2871="","",IF(COUNTIFS($A$2:A2871,A2871,$F$2:F2871,F2871)=1,1,0))</f>
        <v/>
      </c>
    </row>
    <row r="2872" customFormat="false" ht="15" hidden="false" customHeight="false" outlineLevel="0" collapsed="false">
      <c r="A2872" s="11"/>
      <c r="B2872" s="11"/>
      <c r="C2872" s="11"/>
      <c r="D2872" s="10" t="str">
        <f aca="false">IF(A2872="","",DATE(YEAR(_xlfn.MINIFS($B:$B,$A:$A,A2872)),MONTH(_xlfn.MINIFS($B:$B,$A:$A,A2872)),1))</f>
        <v/>
      </c>
      <c r="E2872" s="10" t="str">
        <f aca="false">IF(A2872="","",DATE(YEAR(B2872),MONTH(B2872),1))</f>
        <v/>
      </c>
      <c r="F2872" s="4" t="str">
        <f aca="false">IF(A2872="","",(YEAR(E2872)-YEAR(D2872))*12+MONTH(E2872)-MONTH(D2872))</f>
        <v/>
      </c>
      <c r="G2872" s="4" t="str">
        <f aca="false">IF(A2872="","",IF(COUNTIFS($A$2:A2872,A2872,$F$2:F2872,F2872)=1,1,0))</f>
        <v/>
      </c>
    </row>
    <row r="2873" customFormat="false" ht="15" hidden="false" customHeight="false" outlineLevel="0" collapsed="false">
      <c r="A2873" s="11"/>
      <c r="B2873" s="11"/>
      <c r="C2873" s="11"/>
      <c r="D2873" s="10" t="str">
        <f aca="false">IF(A2873="","",DATE(YEAR(_xlfn.MINIFS($B:$B,$A:$A,A2873)),MONTH(_xlfn.MINIFS($B:$B,$A:$A,A2873)),1))</f>
        <v/>
      </c>
      <c r="E2873" s="10" t="str">
        <f aca="false">IF(A2873="","",DATE(YEAR(B2873),MONTH(B2873),1))</f>
        <v/>
      </c>
      <c r="F2873" s="4" t="str">
        <f aca="false">IF(A2873="","",(YEAR(E2873)-YEAR(D2873))*12+MONTH(E2873)-MONTH(D2873))</f>
        <v/>
      </c>
      <c r="G2873" s="4" t="str">
        <f aca="false">IF(A2873="","",IF(COUNTIFS($A$2:A2873,A2873,$F$2:F2873,F2873)=1,1,0))</f>
        <v/>
      </c>
    </row>
    <row r="2874" customFormat="false" ht="15" hidden="false" customHeight="false" outlineLevel="0" collapsed="false">
      <c r="A2874" s="11"/>
      <c r="B2874" s="11"/>
      <c r="C2874" s="11"/>
      <c r="D2874" s="10" t="str">
        <f aca="false">IF(A2874="","",DATE(YEAR(_xlfn.MINIFS($B:$B,$A:$A,A2874)),MONTH(_xlfn.MINIFS($B:$B,$A:$A,A2874)),1))</f>
        <v/>
      </c>
      <c r="E2874" s="10" t="str">
        <f aca="false">IF(A2874="","",DATE(YEAR(B2874),MONTH(B2874),1))</f>
        <v/>
      </c>
      <c r="F2874" s="4" t="str">
        <f aca="false">IF(A2874="","",(YEAR(E2874)-YEAR(D2874))*12+MONTH(E2874)-MONTH(D2874))</f>
        <v/>
      </c>
      <c r="G2874" s="4" t="str">
        <f aca="false">IF(A2874="","",IF(COUNTIFS($A$2:A2874,A2874,$F$2:F2874,F2874)=1,1,0))</f>
        <v/>
      </c>
    </row>
    <row r="2875" customFormat="false" ht="15" hidden="false" customHeight="false" outlineLevel="0" collapsed="false">
      <c r="A2875" s="11"/>
      <c r="B2875" s="11"/>
      <c r="C2875" s="11"/>
      <c r="D2875" s="10" t="str">
        <f aca="false">IF(A2875="","",DATE(YEAR(_xlfn.MINIFS($B:$B,$A:$A,A2875)),MONTH(_xlfn.MINIFS($B:$B,$A:$A,A2875)),1))</f>
        <v/>
      </c>
      <c r="E2875" s="10" t="str">
        <f aca="false">IF(A2875="","",DATE(YEAR(B2875),MONTH(B2875),1))</f>
        <v/>
      </c>
      <c r="F2875" s="4" t="str">
        <f aca="false">IF(A2875="","",(YEAR(E2875)-YEAR(D2875))*12+MONTH(E2875)-MONTH(D2875))</f>
        <v/>
      </c>
      <c r="G2875" s="4" t="str">
        <f aca="false">IF(A2875="","",IF(COUNTIFS($A$2:A2875,A2875,$F$2:F2875,F2875)=1,1,0))</f>
        <v/>
      </c>
    </row>
    <row r="2876" customFormat="false" ht="15" hidden="false" customHeight="false" outlineLevel="0" collapsed="false">
      <c r="A2876" s="11"/>
      <c r="B2876" s="11"/>
      <c r="C2876" s="11"/>
      <c r="D2876" s="10" t="str">
        <f aca="false">IF(A2876="","",DATE(YEAR(_xlfn.MINIFS($B:$B,$A:$A,A2876)),MONTH(_xlfn.MINIFS($B:$B,$A:$A,A2876)),1))</f>
        <v/>
      </c>
      <c r="E2876" s="10" t="str">
        <f aca="false">IF(A2876="","",DATE(YEAR(B2876),MONTH(B2876),1))</f>
        <v/>
      </c>
      <c r="F2876" s="4" t="str">
        <f aca="false">IF(A2876="","",(YEAR(E2876)-YEAR(D2876))*12+MONTH(E2876)-MONTH(D2876))</f>
        <v/>
      </c>
      <c r="G2876" s="4" t="str">
        <f aca="false">IF(A2876="","",IF(COUNTIFS($A$2:A2876,A2876,$F$2:F2876,F2876)=1,1,0))</f>
        <v/>
      </c>
    </row>
    <row r="2877" customFormat="false" ht="15" hidden="false" customHeight="false" outlineLevel="0" collapsed="false">
      <c r="A2877" s="11"/>
      <c r="B2877" s="11"/>
      <c r="C2877" s="11"/>
      <c r="D2877" s="10" t="str">
        <f aca="false">IF(A2877="","",DATE(YEAR(_xlfn.MINIFS($B:$B,$A:$A,A2877)),MONTH(_xlfn.MINIFS($B:$B,$A:$A,A2877)),1))</f>
        <v/>
      </c>
      <c r="E2877" s="10" t="str">
        <f aca="false">IF(A2877="","",DATE(YEAR(B2877),MONTH(B2877),1))</f>
        <v/>
      </c>
      <c r="F2877" s="4" t="str">
        <f aca="false">IF(A2877="","",(YEAR(E2877)-YEAR(D2877))*12+MONTH(E2877)-MONTH(D2877))</f>
        <v/>
      </c>
      <c r="G2877" s="4" t="str">
        <f aca="false">IF(A2877="","",IF(COUNTIFS($A$2:A2877,A2877,$F$2:F2877,F2877)=1,1,0))</f>
        <v/>
      </c>
    </row>
    <row r="2878" customFormat="false" ht="15" hidden="false" customHeight="false" outlineLevel="0" collapsed="false">
      <c r="A2878" s="11"/>
      <c r="B2878" s="11"/>
      <c r="C2878" s="11"/>
      <c r="D2878" s="10" t="str">
        <f aca="false">IF(A2878="","",DATE(YEAR(_xlfn.MINIFS($B:$B,$A:$A,A2878)),MONTH(_xlfn.MINIFS($B:$B,$A:$A,A2878)),1))</f>
        <v/>
      </c>
      <c r="E2878" s="10" t="str">
        <f aca="false">IF(A2878="","",DATE(YEAR(B2878),MONTH(B2878),1))</f>
        <v/>
      </c>
      <c r="F2878" s="4" t="str">
        <f aca="false">IF(A2878="","",(YEAR(E2878)-YEAR(D2878))*12+MONTH(E2878)-MONTH(D2878))</f>
        <v/>
      </c>
      <c r="G2878" s="4" t="str">
        <f aca="false">IF(A2878="","",IF(COUNTIFS($A$2:A2878,A2878,$F$2:F2878,F2878)=1,1,0))</f>
        <v/>
      </c>
    </row>
    <row r="2879" customFormat="false" ht="15" hidden="false" customHeight="false" outlineLevel="0" collapsed="false">
      <c r="A2879" s="11"/>
      <c r="B2879" s="11"/>
      <c r="C2879" s="11"/>
      <c r="D2879" s="10" t="str">
        <f aca="false">IF(A2879="","",DATE(YEAR(_xlfn.MINIFS($B:$B,$A:$A,A2879)),MONTH(_xlfn.MINIFS($B:$B,$A:$A,A2879)),1))</f>
        <v/>
      </c>
      <c r="E2879" s="10" t="str">
        <f aca="false">IF(A2879="","",DATE(YEAR(B2879),MONTH(B2879),1))</f>
        <v/>
      </c>
      <c r="F2879" s="4" t="str">
        <f aca="false">IF(A2879="","",(YEAR(E2879)-YEAR(D2879))*12+MONTH(E2879)-MONTH(D2879))</f>
        <v/>
      </c>
      <c r="G2879" s="4" t="str">
        <f aca="false">IF(A2879="","",IF(COUNTIFS($A$2:A2879,A2879,$F$2:F2879,F2879)=1,1,0))</f>
        <v/>
      </c>
    </row>
    <row r="2880" customFormat="false" ht="15" hidden="false" customHeight="false" outlineLevel="0" collapsed="false">
      <c r="A2880" s="11"/>
      <c r="B2880" s="11"/>
      <c r="C2880" s="11"/>
      <c r="D2880" s="10" t="str">
        <f aca="false">IF(A2880="","",DATE(YEAR(_xlfn.MINIFS($B:$B,$A:$A,A2880)),MONTH(_xlfn.MINIFS($B:$B,$A:$A,A2880)),1))</f>
        <v/>
      </c>
      <c r="E2880" s="10" t="str">
        <f aca="false">IF(A2880="","",DATE(YEAR(B2880),MONTH(B2880),1))</f>
        <v/>
      </c>
      <c r="F2880" s="4" t="str">
        <f aca="false">IF(A2880="","",(YEAR(E2880)-YEAR(D2880))*12+MONTH(E2880)-MONTH(D2880))</f>
        <v/>
      </c>
      <c r="G2880" s="4" t="str">
        <f aca="false">IF(A2880="","",IF(COUNTIFS($A$2:A2880,A2880,$F$2:F2880,F2880)=1,1,0))</f>
        <v/>
      </c>
    </row>
    <row r="2881" customFormat="false" ht="15" hidden="false" customHeight="false" outlineLevel="0" collapsed="false">
      <c r="A2881" s="11"/>
      <c r="B2881" s="11"/>
      <c r="C2881" s="11"/>
      <c r="D2881" s="10" t="str">
        <f aca="false">IF(A2881="","",DATE(YEAR(_xlfn.MINIFS($B:$B,$A:$A,A2881)),MONTH(_xlfn.MINIFS($B:$B,$A:$A,A2881)),1))</f>
        <v/>
      </c>
      <c r="E2881" s="10" t="str">
        <f aca="false">IF(A2881="","",DATE(YEAR(B2881),MONTH(B2881),1))</f>
        <v/>
      </c>
      <c r="F2881" s="4" t="str">
        <f aca="false">IF(A2881="","",(YEAR(E2881)-YEAR(D2881))*12+MONTH(E2881)-MONTH(D2881))</f>
        <v/>
      </c>
      <c r="G2881" s="4" t="str">
        <f aca="false">IF(A2881="","",IF(COUNTIFS($A$2:A2881,A2881,$F$2:F2881,F2881)=1,1,0))</f>
        <v/>
      </c>
    </row>
    <row r="2882" customFormat="false" ht="15" hidden="false" customHeight="false" outlineLevel="0" collapsed="false">
      <c r="A2882" s="11"/>
      <c r="B2882" s="11"/>
      <c r="C2882" s="11"/>
      <c r="D2882" s="10" t="str">
        <f aca="false">IF(A2882="","",DATE(YEAR(_xlfn.MINIFS($B:$B,$A:$A,A2882)),MONTH(_xlfn.MINIFS($B:$B,$A:$A,A2882)),1))</f>
        <v/>
      </c>
      <c r="E2882" s="10" t="str">
        <f aca="false">IF(A2882="","",DATE(YEAR(B2882),MONTH(B2882),1))</f>
        <v/>
      </c>
      <c r="F2882" s="4" t="str">
        <f aca="false">IF(A2882="","",(YEAR(E2882)-YEAR(D2882))*12+MONTH(E2882)-MONTH(D2882))</f>
        <v/>
      </c>
      <c r="G2882" s="4" t="str">
        <f aca="false">IF(A2882="","",IF(COUNTIFS($A$2:A2882,A2882,$F$2:F2882,F2882)=1,1,0))</f>
        <v/>
      </c>
    </row>
    <row r="2883" customFormat="false" ht="15" hidden="false" customHeight="false" outlineLevel="0" collapsed="false">
      <c r="A2883" s="11"/>
      <c r="B2883" s="11"/>
      <c r="C2883" s="11"/>
      <c r="D2883" s="10" t="str">
        <f aca="false">IF(A2883="","",DATE(YEAR(_xlfn.MINIFS($B:$B,$A:$A,A2883)),MONTH(_xlfn.MINIFS($B:$B,$A:$A,A2883)),1))</f>
        <v/>
      </c>
      <c r="E2883" s="10" t="str">
        <f aca="false">IF(A2883="","",DATE(YEAR(B2883),MONTH(B2883),1))</f>
        <v/>
      </c>
      <c r="F2883" s="4" t="str">
        <f aca="false">IF(A2883="","",(YEAR(E2883)-YEAR(D2883))*12+MONTH(E2883)-MONTH(D2883))</f>
        <v/>
      </c>
      <c r="G2883" s="4" t="str">
        <f aca="false">IF(A2883="","",IF(COUNTIFS($A$2:A2883,A2883,$F$2:F2883,F2883)=1,1,0))</f>
        <v/>
      </c>
    </row>
    <row r="2884" customFormat="false" ht="15" hidden="false" customHeight="false" outlineLevel="0" collapsed="false">
      <c r="A2884" s="11"/>
      <c r="B2884" s="11"/>
      <c r="C2884" s="11"/>
      <c r="D2884" s="10" t="str">
        <f aca="false">IF(A2884="","",DATE(YEAR(_xlfn.MINIFS($B:$B,$A:$A,A2884)),MONTH(_xlfn.MINIFS($B:$B,$A:$A,A2884)),1))</f>
        <v/>
      </c>
      <c r="E2884" s="10" t="str">
        <f aca="false">IF(A2884="","",DATE(YEAR(B2884),MONTH(B2884),1))</f>
        <v/>
      </c>
      <c r="F2884" s="4" t="str">
        <f aca="false">IF(A2884="","",(YEAR(E2884)-YEAR(D2884))*12+MONTH(E2884)-MONTH(D2884))</f>
        <v/>
      </c>
      <c r="G2884" s="4" t="str">
        <f aca="false">IF(A2884="","",IF(COUNTIFS($A$2:A2884,A2884,$F$2:F2884,F2884)=1,1,0))</f>
        <v/>
      </c>
    </row>
    <row r="2885" customFormat="false" ht="15" hidden="false" customHeight="false" outlineLevel="0" collapsed="false">
      <c r="A2885" s="11"/>
      <c r="B2885" s="11"/>
      <c r="C2885" s="11"/>
      <c r="D2885" s="10" t="str">
        <f aca="false">IF(A2885="","",DATE(YEAR(_xlfn.MINIFS($B:$B,$A:$A,A2885)),MONTH(_xlfn.MINIFS($B:$B,$A:$A,A2885)),1))</f>
        <v/>
      </c>
      <c r="E2885" s="10" t="str">
        <f aca="false">IF(A2885="","",DATE(YEAR(B2885),MONTH(B2885),1))</f>
        <v/>
      </c>
      <c r="F2885" s="4" t="str">
        <f aca="false">IF(A2885="","",(YEAR(E2885)-YEAR(D2885))*12+MONTH(E2885)-MONTH(D2885))</f>
        <v/>
      </c>
      <c r="G2885" s="4" t="str">
        <f aca="false">IF(A2885="","",IF(COUNTIFS($A$2:A2885,A2885,$F$2:F2885,F2885)=1,1,0))</f>
        <v/>
      </c>
    </row>
    <row r="2886" customFormat="false" ht="15" hidden="false" customHeight="false" outlineLevel="0" collapsed="false">
      <c r="A2886" s="11"/>
      <c r="B2886" s="11"/>
      <c r="C2886" s="11"/>
      <c r="D2886" s="10" t="str">
        <f aca="false">IF(A2886="","",DATE(YEAR(_xlfn.MINIFS($B:$B,$A:$A,A2886)),MONTH(_xlfn.MINIFS($B:$B,$A:$A,A2886)),1))</f>
        <v/>
      </c>
      <c r="E2886" s="10" t="str">
        <f aca="false">IF(A2886="","",DATE(YEAR(B2886),MONTH(B2886),1))</f>
        <v/>
      </c>
      <c r="F2886" s="4" t="str">
        <f aca="false">IF(A2886="","",(YEAR(E2886)-YEAR(D2886))*12+MONTH(E2886)-MONTH(D2886))</f>
        <v/>
      </c>
      <c r="G2886" s="4" t="str">
        <f aca="false">IF(A2886="","",IF(COUNTIFS($A$2:A2886,A2886,$F$2:F2886,F2886)=1,1,0))</f>
        <v/>
      </c>
    </row>
    <row r="2887" customFormat="false" ht="15" hidden="false" customHeight="false" outlineLevel="0" collapsed="false">
      <c r="A2887" s="11"/>
      <c r="B2887" s="11"/>
      <c r="C2887" s="11"/>
      <c r="D2887" s="10" t="str">
        <f aca="false">IF(A2887="","",DATE(YEAR(_xlfn.MINIFS($B:$B,$A:$A,A2887)),MONTH(_xlfn.MINIFS($B:$B,$A:$A,A2887)),1))</f>
        <v/>
      </c>
      <c r="E2887" s="10" t="str">
        <f aca="false">IF(A2887="","",DATE(YEAR(B2887),MONTH(B2887),1))</f>
        <v/>
      </c>
      <c r="F2887" s="4" t="str">
        <f aca="false">IF(A2887="","",(YEAR(E2887)-YEAR(D2887))*12+MONTH(E2887)-MONTH(D2887))</f>
        <v/>
      </c>
      <c r="G2887" s="4" t="str">
        <f aca="false">IF(A2887="","",IF(COUNTIFS($A$2:A2887,A2887,$F$2:F2887,F2887)=1,1,0))</f>
        <v/>
      </c>
    </row>
    <row r="2888" customFormat="false" ht="15" hidden="false" customHeight="false" outlineLevel="0" collapsed="false">
      <c r="A2888" s="11"/>
      <c r="B2888" s="11"/>
      <c r="C2888" s="11"/>
      <c r="D2888" s="10" t="str">
        <f aca="false">IF(A2888="","",DATE(YEAR(_xlfn.MINIFS($B:$B,$A:$A,A2888)),MONTH(_xlfn.MINIFS($B:$B,$A:$A,A2888)),1))</f>
        <v/>
      </c>
      <c r="E2888" s="10" t="str">
        <f aca="false">IF(A2888="","",DATE(YEAR(B2888),MONTH(B2888),1))</f>
        <v/>
      </c>
      <c r="F2888" s="4" t="str">
        <f aca="false">IF(A2888="","",(YEAR(E2888)-YEAR(D2888))*12+MONTH(E2888)-MONTH(D2888))</f>
        <v/>
      </c>
      <c r="G2888" s="4" t="str">
        <f aca="false">IF(A2888="","",IF(COUNTIFS($A$2:A2888,A2888,$F$2:F2888,F2888)=1,1,0))</f>
        <v/>
      </c>
    </row>
    <row r="2889" customFormat="false" ht="15" hidden="false" customHeight="false" outlineLevel="0" collapsed="false">
      <c r="A2889" s="11"/>
      <c r="B2889" s="11"/>
      <c r="C2889" s="11"/>
      <c r="D2889" s="10" t="str">
        <f aca="false">IF(A2889="","",DATE(YEAR(_xlfn.MINIFS($B:$B,$A:$A,A2889)),MONTH(_xlfn.MINIFS($B:$B,$A:$A,A2889)),1))</f>
        <v/>
      </c>
      <c r="E2889" s="10" t="str">
        <f aca="false">IF(A2889="","",DATE(YEAR(B2889),MONTH(B2889),1))</f>
        <v/>
      </c>
      <c r="F2889" s="4" t="str">
        <f aca="false">IF(A2889="","",(YEAR(E2889)-YEAR(D2889))*12+MONTH(E2889)-MONTH(D2889))</f>
        <v/>
      </c>
      <c r="G2889" s="4" t="str">
        <f aca="false">IF(A2889="","",IF(COUNTIFS($A$2:A2889,A2889,$F$2:F2889,F2889)=1,1,0))</f>
        <v/>
      </c>
    </row>
    <row r="2890" customFormat="false" ht="15" hidden="false" customHeight="false" outlineLevel="0" collapsed="false">
      <c r="A2890" s="11"/>
      <c r="B2890" s="11"/>
      <c r="C2890" s="11"/>
      <c r="D2890" s="10" t="str">
        <f aca="false">IF(A2890="","",DATE(YEAR(_xlfn.MINIFS($B:$B,$A:$A,A2890)),MONTH(_xlfn.MINIFS($B:$B,$A:$A,A2890)),1))</f>
        <v/>
      </c>
      <c r="E2890" s="10" t="str">
        <f aca="false">IF(A2890="","",DATE(YEAR(B2890),MONTH(B2890),1))</f>
        <v/>
      </c>
      <c r="F2890" s="4" t="str">
        <f aca="false">IF(A2890="","",(YEAR(E2890)-YEAR(D2890))*12+MONTH(E2890)-MONTH(D2890))</f>
        <v/>
      </c>
      <c r="G2890" s="4" t="str">
        <f aca="false">IF(A2890="","",IF(COUNTIFS($A$2:A2890,A2890,$F$2:F2890,F2890)=1,1,0))</f>
        <v/>
      </c>
    </row>
    <row r="2891" customFormat="false" ht="15" hidden="false" customHeight="false" outlineLevel="0" collapsed="false">
      <c r="A2891" s="11"/>
      <c r="B2891" s="11"/>
      <c r="C2891" s="11"/>
      <c r="D2891" s="10" t="str">
        <f aca="false">IF(A2891="","",DATE(YEAR(_xlfn.MINIFS($B:$B,$A:$A,A2891)),MONTH(_xlfn.MINIFS($B:$B,$A:$A,A2891)),1))</f>
        <v/>
      </c>
      <c r="E2891" s="10" t="str">
        <f aca="false">IF(A2891="","",DATE(YEAR(B2891),MONTH(B2891),1))</f>
        <v/>
      </c>
      <c r="F2891" s="4" t="str">
        <f aca="false">IF(A2891="","",(YEAR(E2891)-YEAR(D2891))*12+MONTH(E2891)-MONTH(D2891))</f>
        <v/>
      </c>
      <c r="G2891" s="4" t="str">
        <f aca="false">IF(A2891="","",IF(COUNTIFS($A$2:A2891,A2891,$F$2:F2891,F2891)=1,1,0))</f>
        <v/>
      </c>
    </row>
    <row r="2892" customFormat="false" ht="15" hidden="false" customHeight="false" outlineLevel="0" collapsed="false">
      <c r="A2892" s="11"/>
      <c r="B2892" s="11"/>
      <c r="C2892" s="11"/>
      <c r="D2892" s="10" t="str">
        <f aca="false">IF(A2892="","",DATE(YEAR(_xlfn.MINIFS($B:$B,$A:$A,A2892)),MONTH(_xlfn.MINIFS($B:$B,$A:$A,A2892)),1))</f>
        <v/>
      </c>
      <c r="E2892" s="10" t="str">
        <f aca="false">IF(A2892="","",DATE(YEAR(B2892),MONTH(B2892),1))</f>
        <v/>
      </c>
      <c r="F2892" s="4" t="str">
        <f aca="false">IF(A2892="","",(YEAR(E2892)-YEAR(D2892))*12+MONTH(E2892)-MONTH(D2892))</f>
        <v/>
      </c>
      <c r="G2892" s="4" t="str">
        <f aca="false">IF(A2892="","",IF(COUNTIFS($A$2:A2892,A2892,$F$2:F2892,F2892)=1,1,0))</f>
        <v/>
      </c>
    </row>
    <row r="2893" customFormat="false" ht="15" hidden="false" customHeight="false" outlineLevel="0" collapsed="false">
      <c r="A2893" s="11"/>
      <c r="B2893" s="11"/>
      <c r="C2893" s="11"/>
      <c r="D2893" s="10" t="str">
        <f aca="false">IF(A2893="","",DATE(YEAR(_xlfn.MINIFS($B:$B,$A:$A,A2893)),MONTH(_xlfn.MINIFS($B:$B,$A:$A,A2893)),1))</f>
        <v/>
      </c>
      <c r="E2893" s="10" t="str">
        <f aca="false">IF(A2893="","",DATE(YEAR(B2893),MONTH(B2893),1))</f>
        <v/>
      </c>
      <c r="F2893" s="4" t="str">
        <f aca="false">IF(A2893="","",(YEAR(E2893)-YEAR(D2893))*12+MONTH(E2893)-MONTH(D2893))</f>
        <v/>
      </c>
      <c r="G2893" s="4" t="str">
        <f aca="false">IF(A2893="","",IF(COUNTIFS($A$2:A2893,A2893,$F$2:F2893,F2893)=1,1,0))</f>
        <v/>
      </c>
    </row>
    <row r="2894" customFormat="false" ht="15" hidden="false" customHeight="false" outlineLevel="0" collapsed="false">
      <c r="A2894" s="11"/>
      <c r="B2894" s="11"/>
      <c r="C2894" s="11"/>
      <c r="D2894" s="10" t="str">
        <f aca="false">IF(A2894="","",DATE(YEAR(_xlfn.MINIFS($B:$B,$A:$A,A2894)),MONTH(_xlfn.MINIFS($B:$B,$A:$A,A2894)),1))</f>
        <v/>
      </c>
      <c r="E2894" s="10" t="str">
        <f aca="false">IF(A2894="","",DATE(YEAR(B2894),MONTH(B2894),1))</f>
        <v/>
      </c>
      <c r="F2894" s="4" t="str">
        <f aca="false">IF(A2894="","",(YEAR(E2894)-YEAR(D2894))*12+MONTH(E2894)-MONTH(D2894))</f>
        <v/>
      </c>
      <c r="G2894" s="4" t="str">
        <f aca="false">IF(A2894="","",IF(COUNTIFS($A$2:A2894,A2894,$F$2:F2894,F2894)=1,1,0))</f>
        <v/>
      </c>
    </row>
    <row r="2895" customFormat="false" ht="15" hidden="false" customHeight="false" outlineLevel="0" collapsed="false">
      <c r="A2895" s="11"/>
      <c r="B2895" s="11"/>
      <c r="C2895" s="11"/>
      <c r="D2895" s="10" t="str">
        <f aca="false">IF(A2895="","",DATE(YEAR(_xlfn.MINIFS($B:$B,$A:$A,A2895)),MONTH(_xlfn.MINIFS($B:$B,$A:$A,A2895)),1))</f>
        <v/>
      </c>
      <c r="E2895" s="10" t="str">
        <f aca="false">IF(A2895="","",DATE(YEAR(B2895),MONTH(B2895),1))</f>
        <v/>
      </c>
      <c r="F2895" s="4" t="str">
        <f aca="false">IF(A2895="","",(YEAR(E2895)-YEAR(D2895))*12+MONTH(E2895)-MONTH(D2895))</f>
        <v/>
      </c>
      <c r="G2895" s="4" t="str">
        <f aca="false">IF(A2895="","",IF(COUNTIFS($A$2:A2895,A2895,$F$2:F2895,F2895)=1,1,0))</f>
        <v/>
      </c>
    </row>
    <row r="2896" customFormat="false" ht="15" hidden="false" customHeight="false" outlineLevel="0" collapsed="false">
      <c r="A2896" s="11"/>
      <c r="B2896" s="11"/>
      <c r="C2896" s="11"/>
      <c r="D2896" s="10" t="str">
        <f aca="false">IF(A2896="","",DATE(YEAR(_xlfn.MINIFS($B:$B,$A:$A,A2896)),MONTH(_xlfn.MINIFS($B:$B,$A:$A,A2896)),1))</f>
        <v/>
      </c>
      <c r="E2896" s="10" t="str">
        <f aca="false">IF(A2896="","",DATE(YEAR(B2896),MONTH(B2896),1))</f>
        <v/>
      </c>
      <c r="F2896" s="4" t="str">
        <f aca="false">IF(A2896="","",(YEAR(E2896)-YEAR(D2896))*12+MONTH(E2896)-MONTH(D2896))</f>
        <v/>
      </c>
      <c r="G2896" s="4" t="str">
        <f aca="false">IF(A2896="","",IF(COUNTIFS($A$2:A2896,A2896,$F$2:F2896,F2896)=1,1,0))</f>
        <v/>
      </c>
    </row>
    <row r="2897" customFormat="false" ht="15" hidden="false" customHeight="false" outlineLevel="0" collapsed="false">
      <c r="A2897" s="11"/>
      <c r="B2897" s="11"/>
      <c r="C2897" s="11"/>
      <c r="D2897" s="10" t="str">
        <f aca="false">IF(A2897="","",DATE(YEAR(_xlfn.MINIFS($B:$B,$A:$A,A2897)),MONTH(_xlfn.MINIFS($B:$B,$A:$A,A2897)),1))</f>
        <v/>
      </c>
      <c r="E2897" s="10" t="str">
        <f aca="false">IF(A2897="","",DATE(YEAR(B2897),MONTH(B2897),1))</f>
        <v/>
      </c>
      <c r="F2897" s="4" t="str">
        <f aca="false">IF(A2897="","",(YEAR(E2897)-YEAR(D2897))*12+MONTH(E2897)-MONTH(D2897))</f>
        <v/>
      </c>
      <c r="G2897" s="4" t="str">
        <f aca="false">IF(A2897="","",IF(COUNTIFS($A$2:A2897,A2897,$F$2:F2897,F2897)=1,1,0))</f>
        <v/>
      </c>
    </row>
    <row r="2898" customFormat="false" ht="15" hidden="false" customHeight="false" outlineLevel="0" collapsed="false">
      <c r="A2898" s="11"/>
      <c r="B2898" s="11"/>
      <c r="C2898" s="11"/>
      <c r="D2898" s="10" t="str">
        <f aca="false">IF(A2898="","",DATE(YEAR(_xlfn.MINIFS($B:$B,$A:$A,A2898)),MONTH(_xlfn.MINIFS($B:$B,$A:$A,A2898)),1))</f>
        <v/>
      </c>
      <c r="E2898" s="10" t="str">
        <f aca="false">IF(A2898="","",DATE(YEAR(B2898),MONTH(B2898),1))</f>
        <v/>
      </c>
      <c r="F2898" s="4" t="str">
        <f aca="false">IF(A2898="","",(YEAR(E2898)-YEAR(D2898))*12+MONTH(E2898)-MONTH(D2898))</f>
        <v/>
      </c>
      <c r="G2898" s="4" t="str">
        <f aca="false">IF(A2898="","",IF(COUNTIFS($A$2:A2898,A2898,$F$2:F2898,F2898)=1,1,0))</f>
        <v/>
      </c>
    </row>
    <row r="2899" customFormat="false" ht="15" hidden="false" customHeight="false" outlineLevel="0" collapsed="false">
      <c r="A2899" s="11"/>
      <c r="B2899" s="11"/>
      <c r="C2899" s="11"/>
      <c r="D2899" s="10" t="str">
        <f aca="false">IF(A2899="","",DATE(YEAR(_xlfn.MINIFS($B:$B,$A:$A,A2899)),MONTH(_xlfn.MINIFS($B:$B,$A:$A,A2899)),1))</f>
        <v/>
      </c>
      <c r="E2899" s="10" t="str">
        <f aca="false">IF(A2899="","",DATE(YEAR(B2899),MONTH(B2899),1))</f>
        <v/>
      </c>
      <c r="F2899" s="4" t="str">
        <f aca="false">IF(A2899="","",(YEAR(E2899)-YEAR(D2899))*12+MONTH(E2899)-MONTH(D2899))</f>
        <v/>
      </c>
      <c r="G2899" s="4" t="str">
        <f aca="false">IF(A2899="","",IF(COUNTIFS($A$2:A2899,A2899,$F$2:F2899,F2899)=1,1,0))</f>
        <v/>
      </c>
    </row>
    <row r="2900" customFormat="false" ht="15" hidden="false" customHeight="false" outlineLevel="0" collapsed="false">
      <c r="A2900" s="11"/>
      <c r="B2900" s="11"/>
      <c r="C2900" s="11"/>
      <c r="D2900" s="10" t="str">
        <f aca="false">IF(A2900="","",DATE(YEAR(_xlfn.MINIFS($B:$B,$A:$A,A2900)),MONTH(_xlfn.MINIFS($B:$B,$A:$A,A2900)),1))</f>
        <v/>
      </c>
      <c r="E2900" s="10" t="str">
        <f aca="false">IF(A2900="","",DATE(YEAR(B2900),MONTH(B2900),1))</f>
        <v/>
      </c>
      <c r="F2900" s="4" t="str">
        <f aca="false">IF(A2900="","",(YEAR(E2900)-YEAR(D2900))*12+MONTH(E2900)-MONTH(D2900))</f>
        <v/>
      </c>
      <c r="G2900" s="4" t="str">
        <f aca="false">IF(A2900="","",IF(COUNTIFS($A$2:A2900,A2900,$F$2:F2900,F2900)=1,1,0))</f>
        <v/>
      </c>
    </row>
    <row r="2901" customFormat="false" ht="15" hidden="false" customHeight="false" outlineLevel="0" collapsed="false">
      <c r="A2901" s="11"/>
      <c r="B2901" s="11"/>
      <c r="C2901" s="11"/>
      <c r="D2901" s="10" t="str">
        <f aca="false">IF(A2901="","",DATE(YEAR(_xlfn.MINIFS($B:$B,$A:$A,A2901)),MONTH(_xlfn.MINIFS($B:$B,$A:$A,A2901)),1))</f>
        <v/>
      </c>
      <c r="E2901" s="10" t="str">
        <f aca="false">IF(A2901="","",DATE(YEAR(B2901),MONTH(B2901),1))</f>
        <v/>
      </c>
      <c r="F2901" s="4" t="str">
        <f aca="false">IF(A2901="","",(YEAR(E2901)-YEAR(D2901))*12+MONTH(E2901)-MONTH(D2901))</f>
        <v/>
      </c>
      <c r="G2901" s="4" t="str">
        <f aca="false">IF(A2901="","",IF(COUNTIFS($A$2:A2901,A2901,$F$2:F2901,F2901)=1,1,0))</f>
        <v/>
      </c>
    </row>
    <row r="2902" customFormat="false" ht="15" hidden="false" customHeight="false" outlineLevel="0" collapsed="false">
      <c r="A2902" s="11"/>
      <c r="B2902" s="11"/>
      <c r="C2902" s="11"/>
      <c r="D2902" s="10" t="str">
        <f aca="false">IF(A2902="","",DATE(YEAR(_xlfn.MINIFS($B:$B,$A:$A,A2902)),MONTH(_xlfn.MINIFS($B:$B,$A:$A,A2902)),1))</f>
        <v/>
      </c>
      <c r="E2902" s="10" t="str">
        <f aca="false">IF(A2902="","",DATE(YEAR(B2902),MONTH(B2902),1))</f>
        <v/>
      </c>
      <c r="F2902" s="4" t="str">
        <f aca="false">IF(A2902="","",(YEAR(E2902)-YEAR(D2902))*12+MONTH(E2902)-MONTH(D2902))</f>
        <v/>
      </c>
      <c r="G2902" s="4" t="str">
        <f aca="false">IF(A2902="","",IF(COUNTIFS($A$2:A2902,A2902,$F$2:F2902,F2902)=1,1,0))</f>
        <v/>
      </c>
    </row>
    <row r="2903" customFormat="false" ht="15" hidden="false" customHeight="false" outlineLevel="0" collapsed="false">
      <c r="A2903" s="11"/>
      <c r="B2903" s="11"/>
      <c r="C2903" s="11"/>
      <c r="D2903" s="10" t="str">
        <f aca="false">IF(A2903="","",DATE(YEAR(_xlfn.MINIFS($B:$B,$A:$A,A2903)),MONTH(_xlfn.MINIFS($B:$B,$A:$A,A2903)),1))</f>
        <v/>
      </c>
      <c r="E2903" s="10" t="str">
        <f aca="false">IF(A2903="","",DATE(YEAR(B2903),MONTH(B2903),1))</f>
        <v/>
      </c>
      <c r="F2903" s="4" t="str">
        <f aca="false">IF(A2903="","",(YEAR(E2903)-YEAR(D2903))*12+MONTH(E2903)-MONTH(D2903))</f>
        <v/>
      </c>
      <c r="G2903" s="4" t="str">
        <f aca="false">IF(A2903="","",IF(COUNTIFS($A$2:A2903,A2903,$F$2:F2903,F2903)=1,1,0))</f>
        <v/>
      </c>
    </row>
    <row r="2904" customFormat="false" ht="15" hidden="false" customHeight="false" outlineLevel="0" collapsed="false">
      <c r="A2904" s="11"/>
      <c r="B2904" s="11"/>
      <c r="C2904" s="11"/>
      <c r="D2904" s="10" t="str">
        <f aca="false">IF(A2904="","",DATE(YEAR(_xlfn.MINIFS($B:$B,$A:$A,A2904)),MONTH(_xlfn.MINIFS($B:$B,$A:$A,A2904)),1))</f>
        <v/>
      </c>
      <c r="E2904" s="10" t="str">
        <f aca="false">IF(A2904="","",DATE(YEAR(B2904),MONTH(B2904),1))</f>
        <v/>
      </c>
      <c r="F2904" s="4" t="str">
        <f aca="false">IF(A2904="","",(YEAR(E2904)-YEAR(D2904))*12+MONTH(E2904)-MONTH(D2904))</f>
        <v/>
      </c>
      <c r="G2904" s="4" t="str">
        <f aca="false">IF(A2904="","",IF(COUNTIFS($A$2:A2904,A2904,$F$2:F2904,F2904)=1,1,0))</f>
        <v/>
      </c>
    </row>
    <row r="2905" customFormat="false" ht="15" hidden="false" customHeight="false" outlineLevel="0" collapsed="false">
      <c r="A2905" s="11"/>
      <c r="B2905" s="11"/>
      <c r="C2905" s="11"/>
      <c r="D2905" s="10" t="str">
        <f aca="false">IF(A2905="","",DATE(YEAR(_xlfn.MINIFS($B:$B,$A:$A,A2905)),MONTH(_xlfn.MINIFS($B:$B,$A:$A,A2905)),1))</f>
        <v/>
      </c>
      <c r="E2905" s="10" t="str">
        <f aca="false">IF(A2905="","",DATE(YEAR(B2905),MONTH(B2905),1))</f>
        <v/>
      </c>
      <c r="F2905" s="4" t="str">
        <f aca="false">IF(A2905="","",(YEAR(E2905)-YEAR(D2905))*12+MONTH(E2905)-MONTH(D2905))</f>
        <v/>
      </c>
      <c r="G2905" s="4" t="str">
        <f aca="false">IF(A2905="","",IF(COUNTIFS($A$2:A2905,A2905,$F$2:F2905,F2905)=1,1,0))</f>
        <v/>
      </c>
    </row>
    <row r="2906" customFormat="false" ht="15" hidden="false" customHeight="false" outlineLevel="0" collapsed="false">
      <c r="A2906" s="11"/>
      <c r="B2906" s="11"/>
      <c r="C2906" s="11"/>
      <c r="D2906" s="10" t="str">
        <f aca="false">IF(A2906="","",DATE(YEAR(_xlfn.MINIFS($B:$B,$A:$A,A2906)),MONTH(_xlfn.MINIFS($B:$B,$A:$A,A2906)),1))</f>
        <v/>
      </c>
      <c r="E2906" s="10" t="str">
        <f aca="false">IF(A2906="","",DATE(YEAR(B2906),MONTH(B2906),1))</f>
        <v/>
      </c>
      <c r="F2906" s="4" t="str">
        <f aca="false">IF(A2906="","",(YEAR(E2906)-YEAR(D2906))*12+MONTH(E2906)-MONTH(D2906))</f>
        <v/>
      </c>
      <c r="G2906" s="4" t="str">
        <f aca="false">IF(A2906="","",IF(COUNTIFS($A$2:A2906,A2906,$F$2:F2906,F2906)=1,1,0))</f>
        <v/>
      </c>
    </row>
    <row r="2907" customFormat="false" ht="15" hidden="false" customHeight="false" outlineLevel="0" collapsed="false">
      <c r="A2907" s="11"/>
      <c r="B2907" s="11"/>
      <c r="C2907" s="11"/>
      <c r="D2907" s="10" t="str">
        <f aca="false">IF(A2907="","",DATE(YEAR(_xlfn.MINIFS($B:$B,$A:$A,A2907)),MONTH(_xlfn.MINIFS($B:$B,$A:$A,A2907)),1))</f>
        <v/>
      </c>
      <c r="E2907" s="10" t="str">
        <f aca="false">IF(A2907="","",DATE(YEAR(B2907),MONTH(B2907),1))</f>
        <v/>
      </c>
      <c r="F2907" s="4" t="str">
        <f aca="false">IF(A2907="","",(YEAR(E2907)-YEAR(D2907))*12+MONTH(E2907)-MONTH(D2907))</f>
        <v/>
      </c>
      <c r="G2907" s="4" t="str">
        <f aca="false">IF(A2907="","",IF(COUNTIFS($A$2:A2907,A2907,$F$2:F2907,F2907)=1,1,0))</f>
        <v/>
      </c>
    </row>
    <row r="2908" customFormat="false" ht="15" hidden="false" customHeight="false" outlineLevel="0" collapsed="false">
      <c r="A2908" s="11"/>
      <c r="B2908" s="11"/>
      <c r="C2908" s="11"/>
      <c r="D2908" s="10" t="str">
        <f aca="false">IF(A2908="","",DATE(YEAR(_xlfn.MINIFS($B:$B,$A:$A,A2908)),MONTH(_xlfn.MINIFS($B:$B,$A:$A,A2908)),1))</f>
        <v/>
      </c>
      <c r="E2908" s="10" t="str">
        <f aca="false">IF(A2908="","",DATE(YEAR(B2908),MONTH(B2908),1))</f>
        <v/>
      </c>
      <c r="F2908" s="4" t="str">
        <f aca="false">IF(A2908="","",(YEAR(E2908)-YEAR(D2908))*12+MONTH(E2908)-MONTH(D2908))</f>
        <v/>
      </c>
      <c r="G2908" s="4" t="str">
        <f aca="false">IF(A2908="","",IF(COUNTIFS($A$2:A2908,A2908,$F$2:F2908,F2908)=1,1,0))</f>
        <v/>
      </c>
    </row>
    <row r="2909" customFormat="false" ht="15" hidden="false" customHeight="false" outlineLevel="0" collapsed="false">
      <c r="A2909" s="11"/>
      <c r="B2909" s="11"/>
      <c r="C2909" s="11"/>
      <c r="D2909" s="10" t="str">
        <f aca="false">IF(A2909="","",DATE(YEAR(_xlfn.MINIFS($B:$B,$A:$A,A2909)),MONTH(_xlfn.MINIFS($B:$B,$A:$A,A2909)),1))</f>
        <v/>
      </c>
      <c r="E2909" s="10" t="str">
        <f aca="false">IF(A2909="","",DATE(YEAR(B2909),MONTH(B2909),1))</f>
        <v/>
      </c>
      <c r="F2909" s="4" t="str">
        <f aca="false">IF(A2909="","",(YEAR(E2909)-YEAR(D2909))*12+MONTH(E2909)-MONTH(D2909))</f>
        <v/>
      </c>
      <c r="G2909" s="4" t="str">
        <f aca="false">IF(A2909="","",IF(COUNTIFS($A$2:A2909,A2909,$F$2:F2909,F2909)=1,1,0))</f>
        <v/>
      </c>
    </row>
    <row r="2910" customFormat="false" ht="15" hidden="false" customHeight="false" outlineLevel="0" collapsed="false">
      <c r="A2910" s="11"/>
      <c r="B2910" s="11"/>
      <c r="C2910" s="11"/>
      <c r="D2910" s="10" t="str">
        <f aca="false">IF(A2910="","",DATE(YEAR(_xlfn.MINIFS($B:$B,$A:$A,A2910)),MONTH(_xlfn.MINIFS($B:$B,$A:$A,A2910)),1))</f>
        <v/>
      </c>
      <c r="E2910" s="10" t="str">
        <f aca="false">IF(A2910="","",DATE(YEAR(B2910),MONTH(B2910),1))</f>
        <v/>
      </c>
      <c r="F2910" s="4" t="str">
        <f aca="false">IF(A2910="","",(YEAR(E2910)-YEAR(D2910))*12+MONTH(E2910)-MONTH(D2910))</f>
        <v/>
      </c>
      <c r="G2910" s="4" t="str">
        <f aca="false">IF(A2910="","",IF(COUNTIFS($A$2:A2910,A2910,$F$2:F2910,F2910)=1,1,0))</f>
        <v/>
      </c>
    </row>
    <row r="2911" customFormat="false" ht="15" hidden="false" customHeight="false" outlineLevel="0" collapsed="false">
      <c r="A2911" s="11"/>
      <c r="B2911" s="11"/>
      <c r="C2911" s="11"/>
      <c r="D2911" s="10" t="str">
        <f aca="false">IF(A2911="","",DATE(YEAR(_xlfn.MINIFS($B:$B,$A:$A,A2911)),MONTH(_xlfn.MINIFS($B:$B,$A:$A,A2911)),1))</f>
        <v/>
      </c>
      <c r="E2911" s="10" t="str">
        <f aca="false">IF(A2911="","",DATE(YEAR(B2911),MONTH(B2911),1))</f>
        <v/>
      </c>
      <c r="F2911" s="4" t="str">
        <f aca="false">IF(A2911="","",(YEAR(E2911)-YEAR(D2911))*12+MONTH(E2911)-MONTH(D2911))</f>
        <v/>
      </c>
      <c r="G2911" s="4" t="str">
        <f aca="false">IF(A2911="","",IF(COUNTIFS($A$2:A2911,A2911,$F$2:F2911,F2911)=1,1,0))</f>
        <v/>
      </c>
    </row>
    <row r="2912" customFormat="false" ht="15" hidden="false" customHeight="false" outlineLevel="0" collapsed="false">
      <c r="A2912" s="11"/>
      <c r="B2912" s="11"/>
      <c r="C2912" s="11"/>
      <c r="D2912" s="10" t="str">
        <f aca="false">IF(A2912="","",DATE(YEAR(_xlfn.MINIFS($B:$B,$A:$A,A2912)),MONTH(_xlfn.MINIFS($B:$B,$A:$A,A2912)),1))</f>
        <v/>
      </c>
      <c r="E2912" s="10" t="str">
        <f aca="false">IF(A2912="","",DATE(YEAR(B2912),MONTH(B2912),1))</f>
        <v/>
      </c>
      <c r="F2912" s="4" t="str">
        <f aca="false">IF(A2912="","",(YEAR(E2912)-YEAR(D2912))*12+MONTH(E2912)-MONTH(D2912))</f>
        <v/>
      </c>
      <c r="G2912" s="4" t="str">
        <f aca="false">IF(A2912="","",IF(COUNTIFS($A$2:A2912,A2912,$F$2:F2912,F2912)=1,1,0))</f>
        <v/>
      </c>
    </row>
    <row r="2913" customFormat="false" ht="15" hidden="false" customHeight="false" outlineLevel="0" collapsed="false">
      <c r="A2913" s="11"/>
      <c r="B2913" s="11"/>
      <c r="C2913" s="11"/>
      <c r="D2913" s="10" t="str">
        <f aca="false">IF(A2913="","",DATE(YEAR(_xlfn.MINIFS($B:$B,$A:$A,A2913)),MONTH(_xlfn.MINIFS($B:$B,$A:$A,A2913)),1))</f>
        <v/>
      </c>
      <c r="E2913" s="10" t="str">
        <f aca="false">IF(A2913="","",DATE(YEAR(B2913),MONTH(B2913),1))</f>
        <v/>
      </c>
      <c r="F2913" s="4" t="str">
        <f aca="false">IF(A2913="","",(YEAR(E2913)-YEAR(D2913))*12+MONTH(E2913)-MONTH(D2913))</f>
        <v/>
      </c>
      <c r="G2913" s="4" t="str">
        <f aca="false">IF(A2913="","",IF(COUNTIFS($A$2:A2913,A2913,$F$2:F2913,F2913)=1,1,0))</f>
        <v/>
      </c>
    </row>
    <row r="2914" customFormat="false" ht="15" hidden="false" customHeight="false" outlineLevel="0" collapsed="false">
      <c r="A2914" s="11"/>
      <c r="B2914" s="11"/>
      <c r="C2914" s="11"/>
      <c r="D2914" s="10" t="str">
        <f aca="false">IF(A2914="","",DATE(YEAR(_xlfn.MINIFS($B:$B,$A:$A,A2914)),MONTH(_xlfn.MINIFS($B:$B,$A:$A,A2914)),1))</f>
        <v/>
      </c>
      <c r="E2914" s="10" t="str">
        <f aca="false">IF(A2914="","",DATE(YEAR(B2914),MONTH(B2914),1))</f>
        <v/>
      </c>
      <c r="F2914" s="4" t="str">
        <f aca="false">IF(A2914="","",(YEAR(E2914)-YEAR(D2914))*12+MONTH(E2914)-MONTH(D2914))</f>
        <v/>
      </c>
      <c r="G2914" s="4" t="str">
        <f aca="false">IF(A2914="","",IF(COUNTIFS($A$2:A2914,A2914,$F$2:F2914,F2914)=1,1,0))</f>
        <v/>
      </c>
    </row>
    <row r="2915" customFormat="false" ht="15" hidden="false" customHeight="false" outlineLevel="0" collapsed="false">
      <c r="A2915" s="11"/>
      <c r="B2915" s="11"/>
      <c r="C2915" s="11"/>
      <c r="D2915" s="10" t="str">
        <f aca="false">IF(A2915="","",DATE(YEAR(_xlfn.MINIFS($B:$B,$A:$A,A2915)),MONTH(_xlfn.MINIFS($B:$B,$A:$A,A2915)),1))</f>
        <v/>
      </c>
      <c r="E2915" s="10" t="str">
        <f aca="false">IF(A2915="","",DATE(YEAR(B2915),MONTH(B2915),1))</f>
        <v/>
      </c>
      <c r="F2915" s="4" t="str">
        <f aca="false">IF(A2915="","",(YEAR(E2915)-YEAR(D2915))*12+MONTH(E2915)-MONTH(D2915))</f>
        <v/>
      </c>
      <c r="G2915" s="4" t="str">
        <f aca="false">IF(A2915="","",IF(COUNTIFS($A$2:A2915,A2915,$F$2:F2915,F2915)=1,1,0))</f>
        <v/>
      </c>
    </row>
    <row r="2916" customFormat="false" ht="15" hidden="false" customHeight="false" outlineLevel="0" collapsed="false">
      <c r="A2916" s="11"/>
      <c r="B2916" s="11"/>
      <c r="C2916" s="11"/>
      <c r="D2916" s="10" t="str">
        <f aca="false">IF(A2916="","",DATE(YEAR(_xlfn.MINIFS($B:$B,$A:$A,A2916)),MONTH(_xlfn.MINIFS($B:$B,$A:$A,A2916)),1))</f>
        <v/>
      </c>
      <c r="E2916" s="10" t="str">
        <f aca="false">IF(A2916="","",DATE(YEAR(B2916),MONTH(B2916),1))</f>
        <v/>
      </c>
      <c r="F2916" s="4" t="str">
        <f aca="false">IF(A2916="","",(YEAR(E2916)-YEAR(D2916))*12+MONTH(E2916)-MONTH(D2916))</f>
        <v/>
      </c>
      <c r="G2916" s="4" t="str">
        <f aca="false">IF(A2916="","",IF(COUNTIFS($A$2:A2916,A2916,$F$2:F2916,F2916)=1,1,0))</f>
        <v/>
      </c>
    </row>
    <row r="2917" customFormat="false" ht="15" hidden="false" customHeight="false" outlineLevel="0" collapsed="false">
      <c r="A2917" s="11"/>
      <c r="B2917" s="11"/>
      <c r="C2917" s="11"/>
      <c r="D2917" s="10" t="str">
        <f aca="false">IF(A2917="","",DATE(YEAR(_xlfn.MINIFS($B:$B,$A:$A,A2917)),MONTH(_xlfn.MINIFS($B:$B,$A:$A,A2917)),1))</f>
        <v/>
      </c>
      <c r="E2917" s="10" t="str">
        <f aca="false">IF(A2917="","",DATE(YEAR(B2917),MONTH(B2917),1))</f>
        <v/>
      </c>
      <c r="F2917" s="4" t="str">
        <f aca="false">IF(A2917="","",(YEAR(E2917)-YEAR(D2917))*12+MONTH(E2917)-MONTH(D2917))</f>
        <v/>
      </c>
      <c r="G2917" s="4" t="str">
        <f aca="false">IF(A2917="","",IF(COUNTIFS($A$2:A2917,A2917,$F$2:F2917,F2917)=1,1,0))</f>
        <v/>
      </c>
    </row>
    <row r="2918" customFormat="false" ht="15" hidden="false" customHeight="false" outlineLevel="0" collapsed="false">
      <c r="A2918" s="11"/>
      <c r="B2918" s="11"/>
      <c r="C2918" s="11"/>
      <c r="D2918" s="10" t="str">
        <f aca="false">IF(A2918="","",DATE(YEAR(_xlfn.MINIFS($B:$B,$A:$A,A2918)),MONTH(_xlfn.MINIFS($B:$B,$A:$A,A2918)),1))</f>
        <v/>
      </c>
      <c r="E2918" s="10" t="str">
        <f aca="false">IF(A2918="","",DATE(YEAR(B2918),MONTH(B2918),1))</f>
        <v/>
      </c>
      <c r="F2918" s="4" t="str">
        <f aca="false">IF(A2918="","",(YEAR(E2918)-YEAR(D2918))*12+MONTH(E2918)-MONTH(D2918))</f>
        <v/>
      </c>
      <c r="G2918" s="4" t="str">
        <f aca="false">IF(A2918="","",IF(COUNTIFS($A$2:A2918,A2918,$F$2:F2918,F2918)=1,1,0))</f>
        <v/>
      </c>
    </row>
    <row r="2919" customFormat="false" ht="15" hidden="false" customHeight="false" outlineLevel="0" collapsed="false">
      <c r="A2919" s="11"/>
      <c r="B2919" s="11"/>
      <c r="C2919" s="11"/>
      <c r="D2919" s="10" t="str">
        <f aca="false">IF(A2919="","",DATE(YEAR(_xlfn.MINIFS($B:$B,$A:$A,A2919)),MONTH(_xlfn.MINIFS($B:$B,$A:$A,A2919)),1))</f>
        <v/>
      </c>
      <c r="E2919" s="10" t="str">
        <f aca="false">IF(A2919="","",DATE(YEAR(B2919),MONTH(B2919),1))</f>
        <v/>
      </c>
      <c r="F2919" s="4" t="str">
        <f aca="false">IF(A2919="","",(YEAR(E2919)-YEAR(D2919))*12+MONTH(E2919)-MONTH(D2919))</f>
        <v/>
      </c>
      <c r="G2919" s="4" t="str">
        <f aca="false">IF(A2919="","",IF(COUNTIFS($A$2:A2919,A2919,$F$2:F2919,F2919)=1,1,0))</f>
        <v/>
      </c>
    </row>
    <row r="2920" customFormat="false" ht="15" hidden="false" customHeight="false" outlineLevel="0" collapsed="false">
      <c r="A2920" s="11"/>
      <c r="B2920" s="11"/>
      <c r="C2920" s="11"/>
      <c r="D2920" s="10" t="str">
        <f aca="false">IF(A2920="","",DATE(YEAR(_xlfn.MINIFS($B:$B,$A:$A,A2920)),MONTH(_xlfn.MINIFS($B:$B,$A:$A,A2920)),1))</f>
        <v/>
      </c>
      <c r="E2920" s="10" t="str">
        <f aca="false">IF(A2920="","",DATE(YEAR(B2920),MONTH(B2920),1))</f>
        <v/>
      </c>
      <c r="F2920" s="4" t="str">
        <f aca="false">IF(A2920="","",(YEAR(E2920)-YEAR(D2920))*12+MONTH(E2920)-MONTH(D2920))</f>
        <v/>
      </c>
      <c r="G2920" s="4" t="str">
        <f aca="false">IF(A2920="","",IF(COUNTIFS($A$2:A2920,A2920,$F$2:F2920,F2920)=1,1,0))</f>
        <v/>
      </c>
    </row>
    <row r="2921" customFormat="false" ht="15" hidden="false" customHeight="false" outlineLevel="0" collapsed="false">
      <c r="A2921" s="11"/>
      <c r="B2921" s="11"/>
      <c r="C2921" s="11"/>
      <c r="D2921" s="10" t="str">
        <f aca="false">IF(A2921="","",DATE(YEAR(_xlfn.MINIFS($B:$B,$A:$A,A2921)),MONTH(_xlfn.MINIFS($B:$B,$A:$A,A2921)),1))</f>
        <v/>
      </c>
      <c r="E2921" s="10" t="str">
        <f aca="false">IF(A2921="","",DATE(YEAR(B2921),MONTH(B2921),1))</f>
        <v/>
      </c>
      <c r="F2921" s="4" t="str">
        <f aca="false">IF(A2921="","",(YEAR(E2921)-YEAR(D2921))*12+MONTH(E2921)-MONTH(D2921))</f>
        <v/>
      </c>
      <c r="G2921" s="4" t="str">
        <f aca="false">IF(A2921="","",IF(COUNTIFS($A$2:A2921,A2921,$F$2:F2921,F2921)=1,1,0))</f>
        <v/>
      </c>
    </row>
    <row r="2922" customFormat="false" ht="15" hidden="false" customHeight="false" outlineLevel="0" collapsed="false">
      <c r="A2922" s="11"/>
      <c r="B2922" s="11"/>
      <c r="C2922" s="11"/>
      <c r="D2922" s="10" t="str">
        <f aca="false">IF(A2922="","",DATE(YEAR(_xlfn.MINIFS($B:$B,$A:$A,A2922)),MONTH(_xlfn.MINIFS($B:$B,$A:$A,A2922)),1))</f>
        <v/>
      </c>
      <c r="E2922" s="10" t="str">
        <f aca="false">IF(A2922="","",DATE(YEAR(B2922),MONTH(B2922),1))</f>
        <v/>
      </c>
      <c r="F2922" s="4" t="str">
        <f aca="false">IF(A2922="","",(YEAR(E2922)-YEAR(D2922))*12+MONTH(E2922)-MONTH(D2922))</f>
        <v/>
      </c>
      <c r="G2922" s="4" t="str">
        <f aca="false">IF(A2922="","",IF(COUNTIFS($A$2:A2922,A2922,$F$2:F2922,F2922)=1,1,0))</f>
        <v/>
      </c>
    </row>
    <row r="2923" customFormat="false" ht="15" hidden="false" customHeight="false" outlineLevel="0" collapsed="false">
      <c r="A2923" s="11"/>
      <c r="B2923" s="11"/>
      <c r="C2923" s="11"/>
      <c r="D2923" s="10" t="str">
        <f aca="false">IF(A2923="","",DATE(YEAR(_xlfn.MINIFS($B:$B,$A:$A,A2923)),MONTH(_xlfn.MINIFS($B:$B,$A:$A,A2923)),1))</f>
        <v/>
      </c>
      <c r="E2923" s="10" t="str">
        <f aca="false">IF(A2923="","",DATE(YEAR(B2923),MONTH(B2923),1))</f>
        <v/>
      </c>
      <c r="F2923" s="4" t="str">
        <f aca="false">IF(A2923="","",(YEAR(E2923)-YEAR(D2923))*12+MONTH(E2923)-MONTH(D2923))</f>
        <v/>
      </c>
      <c r="G2923" s="4" t="str">
        <f aca="false">IF(A2923="","",IF(COUNTIFS($A$2:A2923,A2923,$F$2:F2923,F2923)=1,1,0))</f>
        <v/>
      </c>
    </row>
    <row r="2924" customFormat="false" ht="15" hidden="false" customHeight="false" outlineLevel="0" collapsed="false">
      <c r="A2924" s="11"/>
      <c r="B2924" s="11"/>
      <c r="C2924" s="11"/>
      <c r="D2924" s="10" t="str">
        <f aca="false">IF(A2924="","",DATE(YEAR(_xlfn.MINIFS($B:$B,$A:$A,A2924)),MONTH(_xlfn.MINIFS($B:$B,$A:$A,A2924)),1))</f>
        <v/>
      </c>
      <c r="E2924" s="10" t="str">
        <f aca="false">IF(A2924="","",DATE(YEAR(B2924),MONTH(B2924),1))</f>
        <v/>
      </c>
      <c r="F2924" s="4" t="str">
        <f aca="false">IF(A2924="","",(YEAR(E2924)-YEAR(D2924))*12+MONTH(E2924)-MONTH(D2924))</f>
        <v/>
      </c>
      <c r="G2924" s="4" t="str">
        <f aca="false">IF(A2924="","",IF(COUNTIFS($A$2:A2924,A2924,$F$2:F2924,F2924)=1,1,0))</f>
        <v/>
      </c>
    </row>
    <row r="2925" customFormat="false" ht="15" hidden="false" customHeight="false" outlineLevel="0" collapsed="false">
      <c r="A2925" s="11"/>
      <c r="B2925" s="11"/>
      <c r="C2925" s="11"/>
      <c r="D2925" s="10" t="str">
        <f aca="false">IF(A2925="","",DATE(YEAR(_xlfn.MINIFS($B:$B,$A:$A,A2925)),MONTH(_xlfn.MINIFS($B:$B,$A:$A,A2925)),1))</f>
        <v/>
      </c>
      <c r="E2925" s="10" t="str">
        <f aca="false">IF(A2925="","",DATE(YEAR(B2925),MONTH(B2925),1))</f>
        <v/>
      </c>
      <c r="F2925" s="4" t="str">
        <f aca="false">IF(A2925="","",(YEAR(E2925)-YEAR(D2925))*12+MONTH(E2925)-MONTH(D2925))</f>
        <v/>
      </c>
      <c r="G2925" s="4" t="str">
        <f aca="false">IF(A2925="","",IF(COUNTIFS($A$2:A2925,A2925,$F$2:F2925,F2925)=1,1,0))</f>
        <v/>
      </c>
    </row>
    <row r="2926" customFormat="false" ht="15" hidden="false" customHeight="false" outlineLevel="0" collapsed="false">
      <c r="A2926" s="11"/>
      <c r="B2926" s="11"/>
      <c r="C2926" s="11"/>
      <c r="D2926" s="10" t="str">
        <f aca="false">IF(A2926="","",DATE(YEAR(_xlfn.MINIFS($B:$B,$A:$A,A2926)),MONTH(_xlfn.MINIFS($B:$B,$A:$A,A2926)),1))</f>
        <v/>
      </c>
      <c r="E2926" s="10" t="str">
        <f aca="false">IF(A2926="","",DATE(YEAR(B2926),MONTH(B2926),1))</f>
        <v/>
      </c>
      <c r="F2926" s="4" t="str">
        <f aca="false">IF(A2926="","",(YEAR(E2926)-YEAR(D2926))*12+MONTH(E2926)-MONTH(D2926))</f>
        <v/>
      </c>
      <c r="G2926" s="4" t="str">
        <f aca="false">IF(A2926="","",IF(COUNTIFS($A$2:A2926,A2926,$F$2:F2926,F2926)=1,1,0))</f>
        <v/>
      </c>
    </row>
    <row r="2927" customFormat="false" ht="15" hidden="false" customHeight="false" outlineLevel="0" collapsed="false">
      <c r="A2927" s="11"/>
      <c r="B2927" s="11"/>
      <c r="C2927" s="11"/>
      <c r="D2927" s="10" t="str">
        <f aca="false">IF(A2927="","",DATE(YEAR(_xlfn.MINIFS($B:$B,$A:$A,A2927)),MONTH(_xlfn.MINIFS($B:$B,$A:$A,A2927)),1))</f>
        <v/>
      </c>
      <c r="E2927" s="10" t="str">
        <f aca="false">IF(A2927="","",DATE(YEAR(B2927),MONTH(B2927),1))</f>
        <v/>
      </c>
      <c r="F2927" s="4" t="str">
        <f aca="false">IF(A2927="","",(YEAR(E2927)-YEAR(D2927))*12+MONTH(E2927)-MONTH(D2927))</f>
        <v/>
      </c>
      <c r="G2927" s="4" t="str">
        <f aca="false">IF(A2927="","",IF(COUNTIFS($A$2:A2927,A2927,$F$2:F2927,F2927)=1,1,0))</f>
        <v/>
      </c>
    </row>
    <row r="2928" customFormat="false" ht="15" hidden="false" customHeight="false" outlineLevel="0" collapsed="false">
      <c r="A2928" s="11"/>
      <c r="B2928" s="11"/>
      <c r="C2928" s="11"/>
      <c r="D2928" s="10" t="str">
        <f aca="false">IF(A2928="","",DATE(YEAR(_xlfn.MINIFS($B:$B,$A:$A,A2928)),MONTH(_xlfn.MINIFS($B:$B,$A:$A,A2928)),1))</f>
        <v/>
      </c>
      <c r="E2928" s="10" t="str">
        <f aca="false">IF(A2928="","",DATE(YEAR(B2928),MONTH(B2928),1))</f>
        <v/>
      </c>
      <c r="F2928" s="4" t="str">
        <f aca="false">IF(A2928="","",(YEAR(E2928)-YEAR(D2928))*12+MONTH(E2928)-MONTH(D2928))</f>
        <v/>
      </c>
      <c r="G2928" s="4" t="str">
        <f aca="false">IF(A2928="","",IF(COUNTIFS($A$2:A2928,A2928,$F$2:F2928,F2928)=1,1,0))</f>
        <v/>
      </c>
    </row>
    <row r="2929" customFormat="false" ht="15" hidden="false" customHeight="false" outlineLevel="0" collapsed="false">
      <c r="A2929" s="11"/>
      <c r="B2929" s="11"/>
      <c r="C2929" s="11"/>
      <c r="D2929" s="10" t="str">
        <f aca="false">IF(A2929="","",DATE(YEAR(_xlfn.MINIFS($B:$B,$A:$A,A2929)),MONTH(_xlfn.MINIFS($B:$B,$A:$A,A2929)),1))</f>
        <v/>
      </c>
      <c r="E2929" s="10" t="str">
        <f aca="false">IF(A2929="","",DATE(YEAR(B2929),MONTH(B2929),1))</f>
        <v/>
      </c>
      <c r="F2929" s="4" t="str">
        <f aca="false">IF(A2929="","",(YEAR(E2929)-YEAR(D2929))*12+MONTH(E2929)-MONTH(D2929))</f>
        <v/>
      </c>
      <c r="G2929" s="4" t="str">
        <f aca="false">IF(A2929="","",IF(COUNTIFS($A$2:A2929,A2929,$F$2:F2929,F2929)=1,1,0))</f>
        <v/>
      </c>
    </row>
    <row r="2930" customFormat="false" ht="15" hidden="false" customHeight="false" outlineLevel="0" collapsed="false">
      <c r="A2930" s="11"/>
      <c r="B2930" s="11"/>
      <c r="C2930" s="11"/>
      <c r="D2930" s="10" t="str">
        <f aca="false">IF(A2930="","",DATE(YEAR(_xlfn.MINIFS($B:$B,$A:$A,A2930)),MONTH(_xlfn.MINIFS($B:$B,$A:$A,A2930)),1))</f>
        <v/>
      </c>
      <c r="E2930" s="10" t="str">
        <f aca="false">IF(A2930="","",DATE(YEAR(B2930),MONTH(B2930),1))</f>
        <v/>
      </c>
      <c r="F2930" s="4" t="str">
        <f aca="false">IF(A2930="","",(YEAR(E2930)-YEAR(D2930))*12+MONTH(E2930)-MONTH(D2930))</f>
        <v/>
      </c>
      <c r="G2930" s="4" t="str">
        <f aca="false">IF(A2930="","",IF(COUNTIFS($A$2:A2930,A2930,$F$2:F2930,F2930)=1,1,0))</f>
        <v/>
      </c>
    </row>
    <row r="2931" customFormat="false" ht="15" hidden="false" customHeight="false" outlineLevel="0" collapsed="false">
      <c r="A2931" s="11"/>
      <c r="B2931" s="11"/>
      <c r="C2931" s="11"/>
      <c r="D2931" s="10" t="str">
        <f aca="false">IF(A2931="","",DATE(YEAR(_xlfn.MINIFS($B:$B,$A:$A,A2931)),MONTH(_xlfn.MINIFS($B:$B,$A:$A,A2931)),1))</f>
        <v/>
      </c>
      <c r="E2931" s="10" t="str">
        <f aca="false">IF(A2931="","",DATE(YEAR(B2931),MONTH(B2931),1))</f>
        <v/>
      </c>
      <c r="F2931" s="4" t="str">
        <f aca="false">IF(A2931="","",(YEAR(E2931)-YEAR(D2931))*12+MONTH(E2931)-MONTH(D2931))</f>
        <v/>
      </c>
      <c r="G2931" s="4" t="str">
        <f aca="false">IF(A2931="","",IF(COUNTIFS($A$2:A2931,A2931,$F$2:F2931,F2931)=1,1,0))</f>
        <v/>
      </c>
    </row>
    <row r="2932" customFormat="false" ht="15" hidden="false" customHeight="false" outlineLevel="0" collapsed="false">
      <c r="A2932" s="11"/>
      <c r="B2932" s="11"/>
      <c r="C2932" s="11"/>
      <c r="D2932" s="10" t="str">
        <f aca="false">IF(A2932="","",DATE(YEAR(_xlfn.MINIFS($B:$B,$A:$A,A2932)),MONTH(_xlfn.MINIFS($B:$B,$A:$A,A2932)),1))</f>
        <v/>
      </c>
      <c r="E2932" s="10" t="str">
        <f aca="false">IF(A2932="","",DATE(YEAR(B2932),MONTH(B2932),1))</f>
        <v/>
      </c>
      <c r="F2932" s="4" t="str">
        <f aca="false">IF(A2932="","",(YEAR(E2932)-YEAR(D2932))*12+MONTH(E2932)-MONTH(D2932))</f>
        <v/>
      </c>
      <c r="G2932" s="4" t="str">
        <f aca="false">IF(A2932="","",IF(COUNTIFS($A$2:A2932,A2932,$F$2:F2932,F2932)=1,1,0))</f>
        <v/>
      </c>
    </row>
    <row r="2933" customFormat="false" ht="15" hidden="false" customHeight="false" outlineLevel="0" collapsed="false">
      <c r="A2933" s="11"/>
      <c r="B2933" s="11"/>
      <c r="C2933" s="11"/>
      <c r="D2933" s="10" t="str">
        <f aca="false">IF(A2933="","",DATE(YEAR(_xlfn.MINIFS($B:$B,$A:$A,A2933)),MONTH(_xlfn.MINIFS($B:$B,$A:$A,A2933)),1))</f>
        <v/>
      </c>
      <c r="E2933" s="10" t="str">
        <f aca="false">IF(A2933="","",DATE(YEAR(B2933),MONTH(B2933),1))</f>
        <v/>
      </c>
      <c r="F2933" s="4" t="str">
        <f aca="false">IF(A2933="","",(YEAR(E2933)-YEAR(D2933))*12+MONTH(E2933)-MONTH(D2933))</f>
        <v/>
      </c>
      <c r="G2933" s="4" t="str">
        <f aca="false">IF(A2933="","",IF(COUNTIFS($A$2:A2933,A2933,$F$2:F2933,F2933)=1,1,0))</f>
        <v/>
      </c>
    </row>
    <row r="2934" customFormat="false" ht="15" hidden="false" customHeight="false" outlineLevel="0" collapsed="false">
      <c r="A2934" s="11"/>
      <c r="B2934" s="11"/>
      <c r="C2934" s="11"/>
      <c r="D2934" s="10" t="str">
        <f aca="false">IF(A2934="","",DATE(YEAR(_xlfn.MINIFS($B:$B,$A:$A,A2934)),MONTH(_xlfn.MINIFS($B:$B,$A:$A,A2934)),1))</f>
        <v/>
      </c>
      <c r="E2934" s="10" t="str">
        <f aca="false">IF(A2934="","",DATE(YEAR(B2934),MONTH(B2934),1))</f>
        <v/>
      </c>
      <c r="F2934" s="4" t="str">
        <f aca="false">IF(A2934="","",(YEAR(E2934)-YEAR(D2934))*12+MONTH(E2934)-MONTH(D2934))</f>
        <v/>
      </c>
      <c r="G2934" s="4" t="str">
        <f aca="false">IF(A2934="","",IF(COUNTIFS($A$2:A2934,A2934,$F$2:F2934,F2934)=1,1,0))</f>
        <v/>
      </c>
    </row>
    <row r="2935" customFormat="false" ht="15" hidden="false" customHeight="false" outlineLevel="0" collapsed="false">
      <c r="A2935" s="11"/>
      <c r="B2935" s="11"/>
      <c r="C2935" s="11"/>
      <c r="D2935" s="10" t="str">
        <f aca="false">IF(A2935="","",DATE(YEAR(_xlfn.MINIFS($B:$B,$A:$A,A2935)),MONTH(_xlfn.MINIFS($B:$B,$A:$A,A2935)),1))</f>
        <v/>
      </c>
      <c r="E2935" s="10" t="str">
        <f aca="false">IF(A2935="","",DATE(YEAR(B2935),MONTH(B2935),1))</f>
        <v/>
      </c>
      <c r="F2935" s="4" t="str">
        <f aca="false">IF(A2935="","",(YEAR(E2935)-YEAR(D2935))*12+MONTH(E2935)-MONTH(D2935))</f>
        <v/>
      </c>
      <c r="G2935" s="4" t="str">
        <f aca="false">IF(A2935="","",IF(COUNTIFS($A$2:A2935,A2935,$F$2:F2935,F2935)=1,1,0))</f>
        <v/>
      </c>
    </row>
    <row r="2936" customFormat="false" ht="15" hidden="false" customHeight="false" outlineLevel="0" collapsed="false">
      <c r="A2936" s="11"/>
      <c r="B2936" s="11"/>
      <c r="C2936" s="11"/>
      <c r="D2936" s="10" t="str">
        <f aca="false">IF(A2936="","",DATE(YEAR(_xlfn.MINIFS($B:$B,$A:$A,A2936)),MONTH(_xlfn.MINIFS($B:$B,$A:$A,A2936)),1))</f>
        <v/>
      </c>
      <c r="E2936" s="10" t="str">
        <f aca="false">IF(A2936="","",DATE(YEAR(B2936),MONTH(B2936),1))</f>
        <v/>
      </c>
      <c r="F2936" s="4" t="str">
        <f aca="false">IF(A2936="","",(YEAR(E2936)-YEAR(D2936))*12+MONTH(E2936)-MONTH(D2936))</f>
        <v/>
      </c>
      <c r="G2936" s="4" t="str">
        <f aca="false">IF(A2936="","",IF(COUNTIFS($A$2:A2936,A2936,$F$2:F2936,F2936)=1,1,0))</f>
        <v/>
      </c>
    </row>
    <row r="2937" customFormat="false" ht="15" hidden="false" customHeight="false" outlineLevel="0" collapsed="false">
      <c r="A2937" s="11"/>
      <c r="B2937" s="11"/>
      <c r="C2937" s="11"/>
      <c r="D2937" s="10" t="str">
        <f aca="false">IF(A2937="","",DATE(YEAR(_xlfn.MINIFS($B:$B,$A:$A,A2937)),MONTH(_xlfn.MINIFS($B:$B,$A:$A,A2937)),1))</f>
        <v/>
      </c>
      <c r="E2937" s="10" t="str">
        <f aca="false">IF(A2937="","",DATE(YEAR(B2937),MONTH(B2937),1))</f>
        <v/>
      </c>
      <c r="F2937" s="4" t="str">
        <f aca="false">IF(A2937="","",(YEAR(E2937)-YEAR(D2937))*12+MONTH(E2937)-MONTH(D2937))</f>
        <v/>
      </c>
      <c r="G2937" s="4" t="str">
        <f aca="false">IF(A2937="","",IF(COUNTIFS($A$2:A2937,A2937,$F$2:F2937,F2937)=1,1,0))</f>
        <v/>
      </c>
    </row>
    <row r="2938" customFormat="false" ht="15" hidden="false" customHeight="false" outlineLevel="0" collapsed="false">
      <c r="A2938" s="11"/>
      <c r="B2938" s="11"/>
      <c r="C2938" s="11"/>
      <c r="D2938" s="10" t="str">
        <f aca="false">IF(A2938="","",DATE(YEAR(_xlfn.MINIFS($B:$B,$A:$A,A2938)),MONTH(_xlfn.MINIFS($B:$B,$A:$A,A2938)),1))</f>
        <v/>
      </c>
      <c r="E2938" s="10" t="str">
        <f aca="false">IF(A2938="","",DATE(YEAR(B2938),MONTH(B2938),1))</f>
        <v/>
      </c>
      <c r="F2938" s="4" t="str">
        <f aca="false">IF(A2938="","",(YEAR(E2938)-YEAR(D2938))*12+MONTH(E2938)-MONTH(D2938))</f>
        <v/>
      </c>
      <c r="G2938" s="4" t="str">
        <f aca="false">IF(A2938="","",IF(COUNTIFS($A$2:A2938,A2938,$F$2:F2938,F2938)=1,1,0))</f>
        <v/>
      </c>
    </row>
    <row r="2939" customFormat="false" ht="15" hidden="false" customHeight="false" outlineLevel="0" collapsed="false">
      <c r="A2939" s="11"/>
      <c r="B2939" s="11"/>
      <c r="C2939" s="11"/>
      <c r="D2939" s="10" t="str">
        <f aca="false">IF(A2939="","",DATE(YEAR(_xlfn.MINIFS($B:$B,$A:$A,A2939)),MONTH(_xlfn.MINIFS($B:$B,$A:$A,A2939)),1))</f>
        <v/>
      </c>
      <c r="E2939" s="10" t="str">
        <f aca="false">IF(A2939="","",DATE(YEAR(B2939),MONTH(B2939),1))</f>
        <v/>
      </c>
      <c r="F2939" s="4" t="str">
        <f aca="false">IF(A2939="","",(YEAR(E2939)-YEAR(D2939))*12+MONTH(E2939)-MONTH(D2939))</f>
        <v/>
      </c>
      <c r="G2939" s="4" t="str">
        <f aca="false">IF(A2939="","",IF(COUNTIFS($A$2:A2939,A2939,$F$2:F2939,F2939)=1,1,0))</f>
        <v/>
      </c>
    </row>
    <row r="2940" customFormat="false" ht="15" hidden="false" customHeight="false" outlineLevel="0" collapsed="false">
      <c r="A2940" s="11"/>
      <c r="B2940" s="11"/>
      <c r="C2940" s="11"/>
      <c r="D2940" s="10" t="str">
        <f aca="false">IF(A2940="","",DATE(YEAR(_xlfn.MINIFS($B:$B,$A:$A,A2940)),MONTH(_xlfn.MINIFS($B:$B,$A:$A,A2940)),1))</f>
        <v/>
      </c>
      <c r="E2940" s="10" t="str">
        <f aca="false">IF(A2940="","",DATE(YEAR(B2940),MONTH(B2940),1))</f>
        <v/>
      </c>
      <c r="F2940" s="4" t="str">
        <f aca="false">IF(A2940="","",(YEAR(E2940)-YEAR(D2940))*12+MONTH(E2940)-MONTH(D2940))</f>
        <v/>
      </c>
      <c r="G2940" s="4" t="str">
        <f aca="false">IF(A2940="","",IF(COUNTIFS($A$2:A2940,A2940,$F$2:F2940,F2940)=1,1,0))</f>
        <v/>
      </c>
    </row>
    <row r="2941" customFormat="false" ht="15" hidden="false" customHeight="false" outlineLevel="0" collapsed="false">
      <c r="A2941" s="11"/>
      <c r="B2941" s="11"/>
      <c r="C2941" s="11"/>
      <c r="D2941" s="10" t="str">
        <f aca="false">IF(A2941="","",DATE(YEAR(_xlfn.MINIFS($B:$B,$A:$A,A2941)),MONTH(_xlfn.MINIFS($B:$B,$A:$A,A2941)),1))</f>
        <v/>
      </c>
      <c r="E2941" s="10" t="str">
        <f aca="false">IF(A2941="","",DATE(YEAR(B2941),MONTH(B2941),1))</f>
        <v/>
      </c>
      <c r="F2941" s="4" t="str">
        <f aca="false">IF(A2941="","",(YEAR(E2941)-YEAR(D2941))*12+MONTH(E2941)-MONTH(D2941))</f>
        <v/>
      </c>
      <c r="G2941" s="4" t="str">
        <f aca="false">IF(A2941="","",IF(COUNTIFS($A$2:A2941,A2941,$F$2:F2941,F2941)=1,1,0))</f>
        <v/>
      </c>
    </row>
    <row r="2942" customFormat="false" ht="15" hidden="false" customHeight="false" outlineLevel="0" collapsed="false">
      <c r="A2942" s="11"/>
      <c r="B2942" s="11"/>
      <c r="C2942" s="11"/>
      <c r="D2942" s="10" t="str">
        <f aca="false">IF(A2942="","",DATE(YEAR(_xlfn.MINIFS($B:$B,$A:$A,A2942)),MONTH(_xlfn.MINIFS($B:$B,$A:$A,A2942)),1))</f>
        <v/>
      </c>
      <c r="E2942" s="10" t="str">
        <f aca="false">IF(A2942="","",DATE(YEAR(B2942),MONTH(B2942),1))</f>
        <v/>
      </c>
      <c r="F2942" s="4" t="str">
        <f aca="false">IF(A2942="","",(YEAR(E2942)-YEAR(D2942))*12+MONTH(E2942)-MONTH(D2942))</f>
        <v/>
      </c>
      <c r="G2942" s="4" t="str">
        <f aca="false">IF(A2942="","",IF(COUNTIFS($A$2:A2942,A2942,$F$2:F2942,F2942)=1,1,0))</f>
        <v/>
      </c>
    </row>
    <row r="2943" customFormat="false" ht="15" hidden="false" customHeight="false" outlineLevel="0" collapsed="false">
      <c r="A2943" s="11"/>
      <c r="B2943" s="11"/>
      <c r="C2943" s="11"/>
      <c r="D2943" s="10" t="str">
        <f aca="false">IF(A2943="","",DATE(YEAR(_xlfn.MINIFS($B:$B,$A:$A,A2943)),MONTH(_xlfn.MINIFS($B:$B,$A:$A,A2943)),1))</f>
        <v/>
      </c>
      <c r="E2943" s="10" t="str">
        <f aca="false">IF(A2943="","",DATE(YEAR(B2943),MONTH(B2943),1))</f>
        <v/>
      </c>
      <c r="F2943" s="4" t="str">
        <f aca="false">IF(A2943="","",(YEAR(E2943)-YEAR(D2943))*12+MONTH(E2943)-MONTH(D2943))</f>
        <v/>
      </c>
      <c r="G2943" s="4" t="str">
        <f aca="false">IF(A2943="","",IF(COUNTIFS($A$2:A2943,A2943,$F$2:F2943,F2943)=1,1,0))</f>
        <v/>
      </c>
    </row>
    <row r="2944" customFormat="false" ht="15" hidden="false" customHeight="false" outlineLevel="0" collapsed="false">
      <c r="A2944" s="11"/>
      <c r="B2944" s="11"/>
      <c r="C2944" s="11"/>
      <c r="D2944" s="10" t="str">
        <f aca="false">IF(A2944="","",DATE(YEAR(_xlfn.MINIFS($B:$B,$A:$A,A2944)),MONTH(_xlfn.MINIFS($B:$B,$A:$A,A2944)),1))</f>
        <v/>
      </c>
      <c r="E2944" s="10" t="str">
        <f aca="false">IF(A2944="","",DATE(YEAR(B2944),MONTH(B2944),1))</f>
        <v/>
      </c>
      <c r="F2944" s="4" t="str">
        <f aca="false">IF(A2944="","",(YEAR(E2944)-YEAR(D2944))*12+MONTH(E2944)-MONTH(D2944))</f>
        <v/>
      </c>
      <c r="G2944" s="4" t="str">
        <f aca="false">IF(A2944="","",IF(COUNTIFS($A$2:A2944,A2944,$F$2:F2944,F2944)=1,1,0))</f>
        <v/>
      </c>
    </row>
    <row r="2945" customFormat="false" ht="15" hidden="false" customHeight="false" outlineLevel="0" collapsed="false">
      <c r="A2945" s="11"/>
      <c r="B2945" s="11"/>
      <c r="C2945" s="11"/>
      <c r="D2945" s="10" t="str">
        <f aca="false">IF(A2945="","",DATE(YEAR(_xlfn.MINIFS($B:$B,$A:$A,A2945)),MONTH(_xlfn.MINIFS($B:$B,$A:$A,A2945)),1))</f>
        <v/>
      </c>
      <c r="E2945" s="10" t="str">
        <f aca="false">IF(A2945="","",DATE(YEAR(B2945),MONTH(B2945),1))</f>
        <v/>
      </c>
      <c r="F2945" s="4" t="str">
        <f aca="false">IF(A2945="","",(YEAR(E2945)-YEAR(D2945))*12+MONTH(E2945)-MONTH(D2945))</f>
        <v/>
      </c>
      <c r="G2945" s="4" t="str">
        <f aca="false">IF(A2945="","",IF(COUNTIFS($A$2:A2945,A2945,$F$2:F2945,F2945)=1,1,0))</f>
        <v/>
      </c>
    </row>
    <row r="2946" customFormat="false" ht="15" hidden="false" customHeight="false" outlineLevel="0" collapsed="false">
      <c r="A2946" s="11"/>
      <c r="B2946" s="11"/>
      <c r="C2946" s="11"/>
      <c r="D2946" s="10" t="str">
        <f aca="false">IF(A2946="","",DATE(YEAR(_xlfn.MINIFS($B:$B,$A:$A,A2946)),MONTH(_xlfn.MINIFS($B:$B,$A:$A,A2946)),1))</f>
        <v/>
      </c>
      <c r="E2946" s="10" t="str">
        <f aca="false">IF(A2946="","",DATE(YEAR(B2946),MONTH(B2946),1))</f>
        <v/>
      </c>
      <c r="F2946" s="4" t="str">
        <f aca="false">IF(A2946="","",(YEAR(E2946)-YEAR(D2946))*12+MONTH(E2946)-MONTH(D2946))</f>
        <v/>
      </c>
      <c r="G2946" s="4" t="str">
        <f aca="false">IF(A2946="","",IF(COUNTIFS($A$2:A2946,A2946,$F$2:F2946,F2946)=1,1,0))</f>
        <v/>
      </c>
    </row>
    <row r="2947" customFormat="false" ht="15" hidden="false" customHeight="false" outlineLevel="0" collapsed="false">
      <c r="A2947" s="11"/>
      <c r="B2947" s="11"/>
      <c r="C2947" s="11"/>
      <c r="D2947" s="10" t="str">
        <f aca="false">IF(A2947="","",DATE(YEAR(_xlfn.MINIFS($B:$B,$A:$A,A2947)),MONTH(_xlfn.MINIFS($B:$B,$A:$A,A2947)),1))</f>
        <v/>
      </c>
      <c r="E2947" s="10" t="str">
        <f aca="false">IF(A2947="","",DATE(YEAR(B2947),MONTH(B2947),1))</f>
        <v/>
      </c>
      <c r="F2947" s="4" t="str">
        <f aca="false">IF(A2947="","",(YEAR(E2947)-YEAR(D2947))*12+MONTH(E2947)-MONTH(D2947))</f>
        <v/>
      </c>
      <c r="G2947" s="4" t="str">
        <f aca="false">IF(A2947="","",IF(COUNTIFS($A$2:A2947,A2947,$F$2:F2947,F2947)=1,1,0))</f>
        <v/>
      </c>
    </row>
    <row r="2948" customFormat="false" ht="15" hidden="false" customHeight="false" outlineLevel="0" collapsed="false">
      <c r="A2948" s="11"/>
      <c r="B2948" s="11"/>
      <c r="C2948" s="11"/>
      <c r="D2948" s="10" t="str">
        <f aca="false">IF(A2948="","",DATE(YEAR(_xlfn.MINIFS($B:$B,$A:$A,A2948)),MONTH(_xlfn.MINIFS($B:$B,$A:$A,A2948)),1))</f>
        <v/>
      </c>
      <c r="E2948" s="10" t="str">
        <f aca="false">IF(A2948="","",DATE(YEAR(B2948),MONTH(B2948),1))</f>
        <v/>
      </c>
      <c r="F2948" s="4" t="str">
        <f aca="false">IF(A2948="","",(YEAR(E2948)-YEAR(D2948))*12+MONTH(E2948)-MONTH(D2948))</f>
        <v/>
      </c>
      <c r="G2948" s="4" t="str">
        <f aca="false">IF(A2948="","",IF(COUNTIFS($A$2:A2948,A2948,$F$2:F2948,F2948)=1,1,0))</f>
        <v/>
      </c>
    </row>
    <row r="2949" customFormat="false" ht="15" hidden="false" customHeight="false" outlineLevel="0" collapsed="false">
      <c r="A2949" s="11"/>
      <c r="B2949" s="11"/>
      <c r="C2949" s="11"/>
      <c r="D2949" s="10" t="str">
        <f aca="false">IF(A2949="","",DATE(YEAR(_xlfn.MINIFS($B:$B,$A:$A,A2949)),MONTH(_xlfn.MINIFS($B:$B,$A:$A,A2949)),1))</f>
        <v/>
      </c>
      <c r="E2949" s="10" t="str">
        <f aca="false">IF(A2949="","",DATE(YEAR(B2949),MONTH(B2949),1))</f>
        <v/>
      </c>
      <c r="F2949" s="4" t="str">
        <f aca="false">IF(A2949="","",(YEAR(E2949)-YEAR(D2949))*12+MONTH(E2949)-MONTH(D2949))</f>
        <v/>
      </c>
      <c r="G2949" s="4" t="str">
        <f aca="false">IF(A2949="","",IF(COUNTIFS($A$2:A2949,A2949,$F$2:F2949,F2949)=1,1,0))</f>
        <v/>
      </c>
    </row>
    <row r="2950" customFormat="false" ht="15" hidden="false" customHeight="false" outlineLevel="0" collapsed="false">
      <c r="A2950" s="11"/>
      <c r="B2950" s="11"/>
      <c r="C2950" s="11"/>
      <c r="D2950" s="10" t="str">
        <f aca="false">IF(A2950="","",DATE(YEAR(_xlfn.MINIFS($B:$B,$A:$A,A2950)),MONTH(_xlfn.MINIFS($B:$B,$A:$A,A2950)),1))</f>
        <v/>
      </c>
      <c r="E2950" s="10" t="str">
        <f aca="false">IF(A2950="","",DATE(YEAR(B2950),MONTH(B2950),1))</f>
        <v/>
      </c>
      <c r="F2950" s="4" t="str">
        <f aca="false">IF(A2950="","",(YEAR(E2950)-YEAR(D2950))*12+MONTH(E2950)-MONTH(D2950))</f>
        <v/>
      </c>
      <c r="G2950" s="4" t="str">
        <f aca="false">IF(A2950="","",IF(COUNTIFS($A$2:A2950,A2950,$F$2:F2950,F2950)=1,1,0))</f>
        <v/>
      </c>
    </row>
    <row r="2951" customFormat="false" ht="15" hidden="false" customHeight="false" outlineLevel="0" collapsed="false">
      <c r="A2951" s="11"/>
      <c r="B2951" s="11"/>
      <c r="C2951" s="11"/>
      <c r="D2951" s="10" t="str">
        <f aca="false">IF(A2951="","",DATE(YEAR(_xlfn.MINIFS($B:$B,$A:$A,A2951)),MONTH(_xlfn.MINIFS($B:$B,$A:$A,A2951)),1))</f>
        <v/>
      </c>
      <c r="E2951" s="10" t="str">
        <f aca="false">IF(A2951="","",DATE(YEAR(B2951),MONTH(B2951),1))</f>
        <v/>
      </c>
      <c r="F2951" s="4" t="str">
        <f aca="false">IF(A2951="","",(YEAR(E2951)-YEAR(D2951))*12+MONTH(E2951)-MONTH(D2951))</f>
        <v/>
      </c>
      <c r="G2951" s="4" t="str">
        <f aca="false">IF(A2951="","",IF(COUNTIFS($A$2:A2951,A2951,$F$2:F2951,F2951)=1,1,0))</f>
        <v/>
      </c>
    </row>
    <row r="2952" customFormat="false" ht="15" hidden="false" customHeight="false" outlineLevel="0" collapsed="false">
      <c r="A2952" s="11"/>
      <c r="B2952" s="11"/>
      <c r="C2952" s="11"/>
      <c r="D2952" s="10" t="str">
        <f aca="false">IF(A2952="","",DATE(YEAR(_xlfn.MINIFS($B:$B,$A:$A,A2952)),MONTH(_xlfn.MINIFS($B:$B,$A:$A,A2952)),1))</f>
        <v/>
      </c>
      <c r="E2952" s="10" t="str">
        <f aca="false">IF(A2952="","",DATE(YEAR(B2952),MONTH(B2952),1))</f>
        <v/>
      </c>
      <c r="F2952" s="4" t="str">
        <f aca="false">IF(A2952="","",(YEAR(E2952)-YEAR(D2952))*12+MONTH(E2952)-MONTH(D2952))</f>
        <v/>
      </c>
      <c r="G2952" s="4" t="str">
        <f aca="false">IF(A2952="","",IF(COUNTIFS($A$2:A2952,A2952,$F$2:F2952,F2952)=1,1,0))</f>
        <v/>
      </c>
    </row>
    <row r="2953" customFormat="false" ht="15" hidden="false" customHeight="false" outlineLevel="0" collapsed="false">
      <c r="A2953" s="11"/>
      <c r="B2953" s="11"/>
      <c r="C2953" s="11"/>
      <c r="D2953" s="10" t="str">
        <f aca="false">IF(A2953="","",DATE(YEAR(_xlfn.MINIFS($B:$B,$A:$A,A2953)),MONTH(_xlfn.MINIFS($B:$B,$A:$A,A2953)),1))</f>
        <v/>
      </c>
      <c r="E2953" s="10" t="str">
        <f aca="false">IF(A2953="","",DATE(YEAR(B2953),MONTH(B2953),1))</f>
        <v/>
      </c>
      <c r="F2953" s="4" t="str">
        <f aca="false">IF(A2953="","",(YEAR(E2953)-YEAR(D2953))*12+MONTH(E2953)-MONTH(D2953))</f>
        <v/>
      </c>
      <c r="G2953" s="4" t="str">
        <f aca="false">IF(A2953="","",IF(COUNTIFS($A$2:A2953,A2953,$F$2:F2953,F2953)=1,1,0))</f>
        <v/>
      </c>
    </row>
    <row r="2954" customFormat="false" ht="15" hidden="false" customHeight="false" outlineLevel="0" collapsed="false">
      <c r="A2954" s="11"/>
      <c r="B2954" s="11"/>
      <c r="C2954" s="11"/>
      <c r="D2954" s="10" t="str">
        <f aca="false">IF(A2954="","",DATE(YEAR(_xlfn.MINIFS($B:$B,$A:$A,A2954)),MONTH(_xlfn.MINIFS($B:$B,$A:$A,A2954)),1))</f>
        <v/>
      </c>
      <c r="E2954" s="10" t="str">
        <f aca="false">IF(A2954="","",DATE(YEAR(B2954),MONTH(B2954),1))</f>
        <v/>
      </c>
      <c r="F2954" s="4" t="str">
        <f aca="false">IF(A2954="","",(YEAR(E2954)-YEAR(D2954))*12+MONTH(E2954)-MONTH(D2954))</f>
        <v/>
      </c>
      <c r="G2954" s="4" t="str">
        <f aca="false">IF(A2954="","",IF(COUNTIFS($A$2:A2954,A2954,$F$2:F2954,F2954)=1,1,0))</f>
        <v/>
      </c>
    </row>
    <row r="2955" customFormat="false" ht="15" hidden="false" customHeight="false" outlineLevel="0" collapsed="false">
      <c r="A2955" s="11"/>
      <c r="B2955" s="11"/>
      <c r="C2955" s="11"/>
      <c r="D2955" s="10" t="str">
        <f aca="false">IF(A2955="","",DATE(YEAR(_xlfn.MINIFS($B:$B,$A:$A,A2955)),MONTH(_xlfn.MINIFS($B:$B,$A:$A,A2955)),1))</f>
        <v/>
      </c>
      <c r="E2955" s="10" t="str">
        <f aca="false">IF(A2955="","",DATE(YEAR(B2955),MONTH(B2955),1))</f>
        <v/>
      </c>
      <c r="F2955" s="4" t="str">
        <f aca="false">IF(A2955="","",(YEAR(E2955)-YEAR(D2955))*12+MONTH(E2955)-MONTH(D2955))</f>
        <v/>
      </c>
      <c r="G2955" s="4" t="str">
        <f aca="false">IF(A2955="","",IF(COUNTIFS($A$2:A2955,A2955,$F$2:F2955,F2955)=1,1,0))</f>
        <v/>
      </c>
    </row>
    <row r="2956" customFormat="false" ht="15" hidden="false" customHeight="false" outlineLevel="0" collapsed="false">
      <c r="A2956" s="11"/>
      <c r="B2956" s="11"/>
      <c r="C2956" s="11"/>
      <c r="D2956" s="10" t="str">
        <f aca="false">IF(A2956="","",DATE(YEAR(_xlfn.MINIFS($B:$B,$A:$A,A2956)),MONTH(_xlfn.MINIFS($B:$B,$A:$A,A2956)),1))</f>
        <v/>
      </c>
      <c r="E2956" s="10" t="str">
        <f aca="false">IF(A2956="","",DATE(YEAR(B2956),MONTH(B2956),1))</f>
        <v/>
      </c>
      <c r="F2956" s="4" t="str">
        <f aca="false">IF(A2956="","",(YEAR(E2956)-YEAR(D2956))*12+MONTH(E2956)-MONTH(D2956))</f>
        <v/>
      </c>
      <c r="G2956" s="4" t="str">
        <f aca="false">IF(A2956="","",IF(COUNTIFS($A$2:A2956,A2956,$F$2:F2956,F2956)=1,1,0))</f>
        <v/>
      </c>
    </row>
    <row r="2957" customFormat="false" ht="15" hidden="false" customHeight="false" outlineLevel="0" collapsed="false">
      <c r="A2957" s="11"/>
      <c r="B2957" s="11"/>
      <c r="C2957" s="11"/>
      <c r="D2957" s="10" t="str">
        <f aca="false">IF(A2957="","",DATE(YEAR(_xlfn.MINIFS($B:$B,$A:$A,A2957)),MONTH(_xlfn.MINIFS($B:$B,$A:$A,A2957)),1))</f>
        <v/>
      </c>
      <c r="E2957" s="10" t="str">
        <f aca="false">IF(A2957="","",DATE(YEAR(B2957),MONTH(B2957),1))</f>
        <v/>
      </c>
      <c r="F2957" s="4" t="str">
        <f aca="false">IF(A2957="","",(YEAR(E2957)-YEAR(D2957))*12+MONTH(E2957)-MONTH(D2957))</f>
        <v/>
      </c>
      <c r="G2957" s="4" t="str">
        <f aca="false">IF(A2957="","",IF(COUNTIFS($A$2:A2957,A2957,$F$2:F2957,F2957)=1,1,0))</f>
        <v/>
      </c>
    </row>
    <row r="2958" customFormat="false" ht="15" hidden="false" customHeight="false" outlineLevel="0" collapsed="false">
      <c r="A2958" s="11"/>
      <c r="B2958" s="11"/>
      <c r="C2958" s="11"/>
      <c r="D2958" s="10" t="str">
        <f aca="false">IF(A2958="","",DATE(YEAR(_xlfn.MINIFS($B:$B,$A:$A,A2958)),MONTH(_xlfn.MINIFS($B:$B,$A:$A,A2958)),1))</f>
        <v/>
      </c>
      <c r="E2958" s="10" t="str">
        <f aca="false">IF(A2958="","",DATE(YEAR(B2958),MONTH(B2958),1))</f>
        <v/>
      </c>
      <c r="F2958" s="4" t="str">
        <f aca="false">IF(A2958="","",(YEAR(E2958)-YEAR(D2958))*12+MONTH(E2958)-MONTH(D2958))</f>
        <v/>
      </c>
      <c r="G2958" s="4" t="str">
        <f aca="false">IF(A2958="","",IF(COUNTIFS($A$2:A2958,A2958,$F$2:F2958,F2958)=1,1,0))</f>
        <v/>
      </c>
    </row>
    <row r="2959" customFormat="false" ht="15" hidden="false" customHeight="false" outlineLevel="0" collapsed="false">
      <c r="A2959" s="11"/>
      <c r="B2959" s="11"/>
      <c r="C2959" s="11"/>
      <c r="D2959" s="10" t="str">
        <f aca="false">IF(A2959="","",DATE(YEAR(_xlfn.MINIFS($B:$B,$A:$A,A2959)),MONTH(_xlfn.MINIFS($B:$B,$A:$A,A2959)),1))</f>
        <v/>
      </c>
      <c r="E2959" s="10" t="str">
        <f aca="false">IF(A2959="","",DATE(YEAR(B2959),MONTH(B2959),1))</f>
        <v/>
      </c>
      <c r="F2959" s="4" t="str">
        <f aca="false">IF(A2959="","",(YEAR(E2959)-YEAR(D2959))*12+MONTH(E2959)-MONTH(D2959))</f>
        <v/>
      </c>
      <c r="G2959" s="4" t="str">
        <f aca="false">IF(A2959="","",IF(COUNTIFS($A$2:A2959,A2959,$F$2:F2959,F2959)=1,1,0))</f>
        <v/>
      </c>
    </row>
    <row r="2960" customFormat="false" ht="15" hidden="false" customHeight="false" outlineLevel="0" collapsed="false">
      <c r="A2960" s="11"/>
      <c r="B2960" s="11"/>
      <c r="C2960" s="11"/>
      <c r="D2960" s="10" t="str">
        <f aca="false">IF(A2960="","",DATE(YEAR(_xlfn.MINIFS($B:$B,$A:$A,A2960)),MONTH(_xlfn.MINIFS($B:$B,$A:$A,A2960)),1))</f>
        <v/>
      </c>
      <c r="E2960" s="10" t="str">
        <f aca="false">IF(A2960="","",DATE(YEAR(B2960),MONTH(B2960),1))</f>
        <v/>
      </c>
      <c r="F2960" s="4" t="str">
        <f aca="false">IF(A2960="","",(YEAR(E2960)-YEAR(D2960))*12+MONTH(E2960)-MONTH(D2960))</f>
        <v/>
      </c>
      <c r="G2960" s="4" t="str">
        <f aca="false">IF(A2960="","",IF(COUNTIFS($A$2:A2960,A2960,$F$2:F2960,F2960)=1,1,0))</f>
        <v/>
      </c>
    </row>
    <row r="2961" customFormat="false" ht="15" hidden="false" customHeight="false" outlineLevel="0" collapsed="false">
      <c r="A2961" s="11"/>
      <c r="B2961" s="11"/>
      <c r="C2961" s="11"/>
      <c r="D2961" s="10" t="str">
        <f aca="false">IF(A2961="","",DATE(YEAR(_xlfn.MINIFS($B:$B,$A:$A,A2961)),MONTH(_xlfn.MINIFS($B:$B,$A:$A,A2961)),1))</f>
        <v/>
      </c>
      <c r="E2961" s="10" t="str">
        <f aca="false">IF(A2961="","",DATE(YEAR(B2961),MONTH(B2961),1))</f>
        <v/>
      </c>
      <c r="F2961" s="4" t="str">
        <f aca="false">IF(A2961="","",(YEAR(E2961)-YEAR(D2961))*12+MONTH(E2961)-MONTH(D2961))</f>
        <v/>
      </c>
      <c r="G2961" s="4" t="str">
        <f aca="false">IF(A2961="","",IF(COUNTIFS($A$2:A2961,A2961,$F$2:F2961,F2961)=1,1,0))</f>
        <v/>
      </c>
    </row>
    <row r="2962" customFormat="false" ht="15" hidden="false" customHeight="false" outlineLevel="0" collapsed="false">
      <c r="A2962" s="11"/>
      <c r="B2962" s="11"/>
      <c r="C2962" s="11"/>
      <c r="D2962" s="10" t="str">
        <f aca="false">IF(A2962="","",DATE(YEAR(_xlfn.MINIFS($B:$B,$A:$A,A2962)),MONTH(_xlfn.MINIFS($B:$B,$A:$A,A2962)),1))</f>
        <v/>
      </c>
      <c r="E2962" s="10" t="str">
        <f aca="false">IF(A2962="","",DATE(YEAR(B2962),MONTH(B2962),1))</f>
        <v/>
      </c>
      <c r="F2962" s="4" t="str">
        <f aca="false">IF(A2962="","",(YEAR(E2962)-YEAR(D2962))*12+MONTH(E2962)-MONTH(D2962))</f>
        <v/>
      </c>
      <c r="G2962" s="4" t="str">
        <f aca="false">IF(A2962="","",IF(COUNTIFS($A$2:A2962,A2962,$F$2:F2962,F2962)=1,1,0))</f>
        <v/>
      </c>
    </row>
    <row r="2963" customFormat="false" ht="15" hidden="false" customHeight="false" outlineLevel="0" collapsed="false">
      <c r="A2963" s="11"/>
      <c r="B2963" s="11"/>
      <c r="C2963" s="11"/>
      <c r="D2963" s="10" t="str">
        <f aca="false">IF(A2963="","",DATE(YEAR(_xlfn.MINIFS($B:$B,$A:$A,A2963)),MONTH(_xlfn.MINIFS($B:$B,$A:$A,A2963)),1))</f>
        <v/>
      </c>
      <c r="E2963" s="10" t="str">
        <f aca="false">IF(A2963="","",DATE(YEAR(B2963),MONTH(B2963),1))</f>
        <v/>
      </c>
      <c r="F2963" s="4" t="str">
        <f aca="false">IF(A2963="","",(YEAR(E2963)-YEAR(D2963))*12+MONTH(E2963)-MONTH(D2963))</f>
        <v/>
      </c>
      <c r="G2963" s="4" t="str">
        <f aca="false">IF(A2963="","",IF(COUNTIFS($A$2:A2963,A2963,$F$2:F2963,F2963)=1,1,0))</f>
        <v/>
      </c>
    </row>
    <row r="2964" customFormat="false" ht="15" hidden="false" customHeight="false" outlineLevel="0" collapsed="false">
      <c r="A2964" s="11"/>
      <c r="B2964" s="11"/>
      <c r="C2964" s="11"/>
      <c r="D2964" s="10" t="str">
        <f aca="false">IF(A2964="","",DATE(YEAR(_xlfn.MINIFS($B:$B,$A:$A,A2964)),MONTH(_xlfn.MINIFS($B:$B,$A:$A,A2964)),1))</f>
        <v/>
      </c>
      <c r="E2964" s="10" t="str">
        <f aca="false">IF(A2964="","",DATE(YEAR(B2964),MONTH(B2964),1))</f>
        <v/>
      </c>
      <c r="F2964" s="4" t="str">
        <f aca="false">IF(A2964="","",(YEAR(E2964)-YEAR(D2964))*12+MONTH(E2964)-MONTH(D2964))</f>
        <v/>
      </c>
      <c r="G2964" s="4" t="str">
        <f aca="false">IF(A2964="","",IF(COUNTIFS($A$2:A2964,A2964,$F$2:F2964,F2964)=1,1,0))</f>
        <v/>
      </c>
    </row>
    <row r="2965" customFormat="false" ht="15" hidden="false" customHeight="false" outlineLevel="0" collapsed="false">
      <c r="A2965" s="11"/>
      <c r="B2965" s="11"/>
      <c r="C2965" s="11"/>
      <c r="D2965" s="10" t="str">
        <f aca="false">IF(A2965="","",DATE(YEAR(_xlfn.MINIFS($B:$B,$A:$A,A2965)),MONTH(_xlfn.MINIFS($B:$B,$A:$A,A2965)),1))</f>
        <v/>
      </c>
      <c r="E2965" s="10" t="str">
        <f aca="false">IF(A2965="","",DATE(YEAR(B2965),MONTH(B2965),1))</f>
        <v/>
      </c>
      <c r="F2965" s="4" t="str">
        <f aca="false">IF(A2965="","",(YEAR(E2965)-YEAR(D2965))*12+MONTH(E2965)-MONTH(D2965))</f>
        <v/>
      </c>
      <c r="G2965" s="4" t="str">
        <f aca="false">IF(A2965="","",IF(COUNTIFS($A$2:A2965,A2965,$F$2:F2965,F2965)=1,1,0))</f>
        <v/>
      </c>
    </row>
    <row r="2966" customFormat="false" ht="15" hidden="false" customHeight="false" outlineLevel="0" collapsed="false">
      <c r="A2966" s="11"/>
      <c r="B2966" s="11"/>
      <c r="C2966" s="11"/>
      <c r="D2966" s="10" t="str">
        <f aca="false">IF(A2966="","",DATE(YEAR(_xlfn.MINIFS($B:$B,$A:$A,A2966)),MONTH(_xlfn.MINIFS($B:$B,$A:$A,A2966)),1))</f>
        <v/>
      </c>
      <c r="E2966" s="10" t="str">
        <f aca="false">IF(A2966="","",DATE(YEAR(B2966),MONTH(B2966),1))</f>
        <v/>
      </c>
      <c r="F2966" s="4" t="str">
        <f aca="false">IF(A2966="","",(YEAR(E2966)-YEAR(D2966))*12+MONTH(E2966)-MONTH(D2966))</f>
        <v/>
      </c>
      <c r="G2966" s="4" t="str">
        <f aca="false">IF(A2966="","",IF(COUNTIFS($A$2:A2966,A2966,$F$2:F2966,F2966)=1,1,0))</f>
        <v/>
      </c>
    </row>
    <row r="2967" customFormat="false" ht="15" hidden="false" customHeight="false" outlineLevel="0" collapsed="false">
      <c r="A2967" s="11"/>
      <c r="B2967" s="11"/>
      <c r="C2967" s="11"/>
      <c r="D2967" s="10" t="str">
        <f aca="false">IF(A2967="","",DATE(YEAR(_xlfn.MINIFS($B:$B,$A:$A,A2967)),MONTH(_xlfn.MINIFS($B:$B,$A:$A,A2967)),1))</f>
        <v/>
      </c>
      <c r="E2967" s="10" t="str">
        <f aca="false">IF(A2967="","",DATE(YEAR(B2967),MONTH(B2967),1))</f>
        <v/>
      </c>
      <c r="F2967" s="4" t="str">
        <f aca="false">IF(A2967="","",(YEAR(E2967)-YEAR(D2967))*12+MONTH(E2967)-MONTH(D2967))</f>
        <v/>
      </c>
      <c r="G2967" s="4" t="str">
        <f aca="false">IF(A2967="","",IF(COUNTIFS($A$2:A2967,A2967,$F$2:F2967,F2967)=1,1,0))</f>
        <v/>
      </c>
    </row>
    <row r="2968" customFormat="false" ht="15" hidden="false" customHeight="false" outlineLevel="0" collapsed="false">
      <c r="A2968" s="11"/>
      <c r="B2968" s="11"/>
      <c r="C2968" s="11"/>
      <c r="D2968" s="10" t="str">
        <f aca="false">IF(A2968="","",DATE(YEAR(_xlfn.MINIFS($B:$B,$A:$A,A2968)),MONTH(_xlfn.MINIFS($B:$B,$A:$A,A2968)),1))</f>
        <v/>
      </c>
      <c r="E2968" s="10" t="str">
        <f aca="false">IF(A2968="","",DATE(YEAR(B2968),MONTH(B2968),1))</f>
        <v/>
      </c>
      <c r="F2968" s="4" t="str">
        <f aca="false">IF(A2968="","",(YEAR(E2968)-YEAR(D2968))*12+MONTH(E2968)-MONTH(D2968))</f>
        <v/>
      </c>
      <c r="G2968" s="4" t="str">
        <f aca="false">IF(A2968="","",IF(COUNTIFS($A$2:A2968,A2968,$F$2:F2968,F2968)=1,1,0))</f>
        <v/>
      </c>
    </row>
    <row r="2969" customFormat="false" ht="15" hidden="false" customHeight="false" outlineLevel="0" collapsed="false">
      <c r="A2969" s="11"/>
      <c r="B2969" s="11"/>
      <c r="C2969" s="11"/>
      <c r="D2969" s="10" t="str">
        <f aca="false">IF(A2969="","",DATE(YEAR(_xlfn.MINIFS($B:$B,$A:$A,A2969)),MONTH(_xlfn.MINIFS($B:$B,$A:$A,A2969)),1))</f>
        <v/>
      </c>
      <c r="E2969" s="10" t="str">
        <f aca="false">IF(A2969="","",DATE(YEAR(B2969),MONTH(B2969),1))</f>
        <v/>
      </c>
      <c r="F2969" s="4" t="str">
        <f aca="false">IF(A2969="","",(YEAR(E2969)-YEAR(D2969))*12+MONTH(E2969)-MONTH(D2969))</f>
        <v/>
      </c>
      <c r="G2969" s="4" t="str">
        <f aca="false">IF(A2969="","",IF(COUNTIFS($A$2:A2969,A2969,$F$2:F2969,F2969)=1,1,0))</f>
        <v/>
      </c>
    </row>
    <row r="2970" customFormat="false" ht="15" hidden="false" customHeight="false" outlineLevel="0" collapsed="false">
      <c r="A2970" s="11"/>
      <c r="B2970" s="11"/>
      <c r="C2970" s="11"/>
      <c r="D2970" s="10" t="str">
        <f aca="false">IF(A2970="","",DATE(YEAR(_xlfn.MINIFS($B:$B,$A:$A,A2970)),MONTH(_xlfn.MINIFS($B:$B,$A:$A,A2970)),1))</f>
        <v/>
      </c>
      <c r="E2970" s="10" t="str">
        <f aca="false">IF(A2970="","",DATE(YEAR(B2970),MONTH(B2970),1))</f>
        <v/>
      </c>
      <c r="F2970" s="4" t="str">
        <f aca="false">IF(A2970="","",(YEAR(E2970)-YEAR(D2970))*12+MONTH(E2970)-MONTH(D2970))</f>
        <v/>
      </c>
      <c r="G2970" s="4" t="str">
        <f aca="false">IF(A2970="","",IF(COUNTIFS($A$2:A2970,A2970,$F$2:F2970,F2970)=1,1,0))</f>
        <v/>
      </c>
    </row>
    <row r="2971" customFormat="false" ht="15" hidden="false" customHeight="false" outlineLevel="0" collapsed="false">
      <c r="A2971" s="11"/>
      <c r="B2971" s="11"/>
      <c r="C2971" s="11"/>
      <c r="D2971" s="10" t="str">
        <f aca="false">IF(A2971="","",DATE(YEAR(_xlfn.MINIFS($B:$B,$A:$A,A2971)),MONTH(_xlfn.MINIFS($B:$B,$A:$A,A2971)),1))</f>
        <v/>
      </c>
      <c r="E2971" s="10" t="str">
        <f aca="false">IF(A2971="","",DATE(YEAR(B2971),MONTH(B2971),1))</f>
        <v/>
      </c>
      <c r="F2971" s="4" t="str">
        <f aca="false">IF(A2971="","",(YEAR(E2971)-YEAR(D2971))*12+MONTH(E2971)-MONTH(D2971))</f>
        <v/>
      </c>
      <c r="G2971" s="4" t="str">
        <f aca="false">IF(A2971="","",IF(COUNTIFS($A$2:A2971,A2971,$F$2:F2971,F2971)=1,1,0))</f>
        <v/>
      </c>
    </row>
    <row r="2972" customFormat="false" ht="15" hidden="false" customHeight="false" outlineLevel="0" collapsed="false">
      <c r="A2972" s="11"/>
      <c r="B2972" s="11"/>
      <c r="C2972" s="11"/>
      <c r="D2972" s="10" t="str">
        <f aca="false">IF(A2972="","",DATE(YEAR(_xlfn.MINIFS($B:$B,$A:$A,A2972)),MONTH(_xlfn.MINIFS($B:$B,$A:$A,A2972)),1))</f>
        <v/>
      </c>
      <c r="E2972" s="10" t="str">
        <f aca="false">IF(A2972="","",DATE(YEAR(B2972),MONTH(B2972),1))</f>
        <v/>
      </c>
      <c r="F2972" s="4" t="str">
        <f aca="false">IF(A2972="","",(YEAR(E2972)-YEAR(D2972))*12+MONTH(E2972)-MONTH(D2972))</f>
        <v/>
      </c>
      <c r="G2972" s="4" t="str">
        <f aca="false">IF(A2972="","",IF(COUNTIFS($A$2:A2972,A2972,$F$2:F2972,F2972)=1,1,0))</f>
        <v/>
      </c>
    </row>
    <row r="2973" customFormat="false" ht="15" hidden="false" customHeight="false" outlineLevel="0" collapsed="false">
      <c r="A2973" s="11"/>
      <c r="B2973" s="11"/>
      <c r="C2973" s="11"/>
      <c r="D2973" s="10" t="str">
        <f aca="false">IF(A2973="","",DATE(YEAR(_xlfn.MINIFS($B:$B,$A:$A,A2973)),MONTH(_xlfn.MINIFS($B:$B,$A:$A,A2973)),1))</f>
        <v/>
      </c>
      <c r="E2973" s="10" t="str">
        <f aca="false">IF(A2973="","",DATE(YEAR(B2973),MONTH(B2973),1))</f>
        <v/>
      </c>
      <c r="F2973" s="4" t="str">
        <f aca="false">IF(A2973="","",(YEAR(E2973)-YEAR(D2973))*12+MONTH(E2973)-MONTH(D2973))</f>
        <v/>
      </c>
      <c r="G2973" s="4" t="str">
        <f aca="false">IF(A2973="","",IF(COUNTIFS($A$2:A2973,A2973,$F$2:F2973,F2973)=1,1,0))</f>
        <v/>
      </c>
    </row>
    <row r="2974" customFormat="false" ht="15" hidden="false" customHeight="false" outlineLevel="0" collapsed="false">
      <c r="A2974" s="11"/>
      <c r="B2974" s="11"/>
      <c r="C2974" s="11"/>
      <c r="D2974" s="10" t="str">
        <f aca="false">IF(A2974="","",DATE(YEAR(_xlfn.MINIFS($B:$B,$A:$A,A2974)),MONTH(_xlfn.MINIFS($B:$B,$A:$A,A2974)),1))</f>
        <v/>
      </c>
      <c r="E2974" s="10" t="str">
        <f aca="false">IF(A2974="","",DATE(YEAR(B2974),MONTH(B2974),1))</f>
        <v/>
      </c>
      <c r="F2974" s="4" t="str">
        <f aca="false">IF(A2974="","",(YEAR(E2974)-YEAR(D2974))*12+MONTH(E2974)-MONTH(D2974))</f>
        <v/>
      </c>
      <c r="G2974" s="4" t="str">
        <f aca="false">IF(A2974="","",IF(COUNTIFS($A$2:A2974,A2974,$F$2:F2974,F2974)=1,1,0))</f>
        <v/>
      </c>
    </row>
    <row r="2975" customFormat="false" ht="15" hidden="false" customHeight="false" outlineLevel="0" collapsed="false">
      <c r="A2975" s="11"/>
      <c r="B2975" s="11"/>
      <c r="C2975" s="11"/>
      <c r="D2975" s="10" t="str">
        <f aca="false">IF(A2975="","",DATE(YEAR(_xlfn.MINIFS($B:$B,$A:$A,A2975)),MONTH(_xlfn.MINIFS($B:$B,$A:$A,A2975)),1))</f>
        <v/>
      </c>
      <c r="E2975" s="10" t="str">
        <f aca="false">IF(A2975="","",DATE(YEAR(B2975),MONTH(B2975),1))</f>
        <v/>
      </c>
      <c r="F2975" s="4" t="str">
        <f aca="false">IF(A2975="","",(YEAR(E2975)-YEAR(D2975))*12+MONTH(E2975)-MONTH(D2975))</f>
        <v/>
      </c>
      <c r="G2975" s="4" t="str">
        <f aca="false">IF(A2975="","",IF(COUNTIFS($A$2:A2975,A2975,$F$2:F2975,F2975)=1,1,0))</f>
        <v/>
      </c>
    </row>
    <row r="2976" customFormat="false" ht="15" hidden="false" customHeight="false" outlineLevel="0" collapsed="false">
      <c r="A2976" s="11"/>
      <c r="B2976" s="11"/>
      <c r="C2976" s="11"/>
      <c r="D2976" s="10" t="str">
        <f aca="false">IF(A2976="","",DATE(YEAR(_xlfn.MINIFS($B:$B,$A:$A,A2976)),MONTH(_xlfn.MINIFS($B:$B,$A:$A,A2976)),1))</f>
        <v/>
      </c>
      <c r="E2976" s="10" t="str">
        <f aca="false">IF(A2976="","",DATE(YEAR(B2976),MONTH(B2976),1))</f>
        <v/>
      </c>
      <c r="F2976" s="4" t="str">
        <f aca="false">IF(A2976="","",(YEAR(E2976)-YEAR(D2976))*12+MONTH(E2976)-MONTH(D2976))</f>
        <v/>
      </c>
      <c r="G2976" s="4" t="str">
        <f aca="false">IF(A2976="","",IF(COUNTIFS($A$2:A2976,A2976,$F$2:F2976,F2976)=1,1,0))</f>
        <v/>
      </c>
    </row>
    <row r="2977" customFormat="false" ht="15" hidden="false" customHeight="false" outlineLevel="0" collapsed="false">
      <c r="A2977" s="11"/>
      <c r="B2977" s="11"/>
      <c r="C2977" s="11"/>
      <c r="D2977" s="10" t="str">
        <f aca="false">IF(A2977="","",DATE(YEAR(_xlfn.MINIFS($B:$B,$A:$A,A2977)),MONTH(_xlfn.MINIFS($B:$B,$A:$A,A2977)),1))</f>
        <v/>
      </c>
      <c r="E2977" s="10" t="str">
        <f aca="false">IF(A2977="","",DATE(YEAR(B2977),MONTH(B2977),1))</f>
        <v/>
      </c>
      <c r="F2977" s="4" t="str">
        <f aca="false">IF(A2977="","",(YEAR(E2977)-YEAR(D2977))*12+MONTH(E2977)-MONTH(D2977))</f>
        <v/>
      </c>
      <c r="G2977" s="4" t="str">
        <f aca="false">IF(A2977="","",IF(COUNTIFS($A$2:A2977,A2977,$F$2:F2977,F2977)=1,1,0))</f>
        <v/>
      </c>
    </row>
    <row r="2978" customFormat="false" ht="15" hidden="false" customHeight="false" outlineLevel="0" collapsed="false">
      <c r="A2978" s="11"/>
      <c r="B2978" s="11"/>
      <c r="C2978" s="11"/>
      <c r="D2978" s="10" t="str">
        <f aca="false">IF(A2978="","",DATE(YEAR(_xlfn.MINIFS($B:$B,$A:$A,A2978)),MONTH(_xlfn.MINIFS($B:$B,$A:$A,A2978)),1))</f>
        <v/>
      </c>
      <c r="E2978" s="10" t="str">
        <f aca="false">IF(A2978="","",DATE(YEAR(B2978),MONTH(B2978),1))</f>
        <v/>
      </c>
      <c r="F2978" s="4" t="str">
        <f aca="false">IF(A2978="","",(YEAR(E2978)-YEAR(D2978))*12+MONTH(E2978)-MONTH(D2978))</f>
        <v/>
      </c>
      <c r="G2978" s="4" t="str">
        <f aca="false">IF(A2978="","",IF(COUNTIFS($A$2:A2978,A2978,$F$2:F2978,F2978)=1,1,0))</f>
        <v/>
      </c>
    </row>
    <row r="2979" customFormat="false" ht="15" hidden="false" customHeight="false" outlineLevel="0" collapsed="false">
      <c r="A2979" s="11"/>
      <c r="B2979" s="11"/>
      <c r="C2979" s="11"/>
      <c r="D2979" s="10" t="str">
        <f aca="false">IF(A2979="","",DATE(YEAR(_xlfn.MINIFS($B:$B,$A:$A,A2979)),MONTH(_xlfn.MINIFS($B:$B,$A:$A,A2979)),1))</f>
        <v/>
      </c>
      <c r="E2979" s="10" t="str">
        <f aca="false">IF(A2979="","",DATE(YEAR(B2979),MONTH(B2979),1))</f>
        <v/>
      </c>
      <c r="F2979" s="4" t="str">
        <f aca="false">IF(A2979="","",(YEAR(E2979)-YEAR(D2979))*12+MONTH(E2979)-MONTH(D2979))</f>
        <v/>
      </c>
      <c r="G2979" s="4" t="str">
        <f aca="false">IF(A2979="","",IF(COUNTIFS($A$2:A2979,A2979,$F$2:F2979,F2979)=1,1,0))</f>
        <v/>
      </c>
    </row>
    <row r="2980" customFormat="false" ht="15" hidden="false" customHeight="false" outlineLevel="0" collapsed="false">
      <c r="A2980" s="11"/>
      <c r="B2980" s="11"/>
      <c r="C2980" s="11"/>
      <c r="D2980" s="10" t="str">
        <f aca="false">IF(A2980="","",DATE(YEAR(_xlfn.MINIFS($B:$B,$A:$A,A2980)),MONTH(_xlfn.MINIFS($B:$B,$A:$A,A2980)),1))</f>
        <v/>
      </c>
      <c r="E2980" s="10" t="str">
        <f aca="false">IF(A2980="","",DATE(YEAR(B2980),MONTH(B2980),1))</f>
        <v/>
      </c>
      <c r="F2980" s="4" t="str">
        <f aca="false">IF(A2980="","",(YEAR(E2980)-YEAR(D2980))*12+MONTH(E2980)-MONTH(D2980))</f>
        <v/>
      </c>
      <c r="G2980" s="4" t="str">
        <f aca="false">IF(A2980="","",IF(COUNTIFS($A$2:A2980,A2980,$F$2:F2980,F2980)=1,1,0))</f>
        <v/>
      </c>
    </row>
    <row r="2981" customFormat="false" ht="15" hidden="false" customHeight="false" outlineLevel="0" collapsed="false">
      <c r="A2981" s="11"/>
      <c r="B2981" s="11"/>
      <c r="C2981" s="11"/>
      <c r="D2981" s="10" t="str">
        <f aca="false">IF(A2981="","",DATE(YEAR(_xlfn.MINIFS($B:$B,$A:$A,A2981)),MONTH(_xlfn.MINIFS($B:$B,$A:$A,A2981)),1))</f>
        <v/>
      </c>
      <c r="E2981" s="10" t="str">
        <f aca="false">IF(A2981="","",DATE(YEAR(B2981),MONTH(B2981),1))</f>
        <v/>
      </c>
      <c r="F2981" s="4" t="str">
        <f aca="false">IF(A2981="","",(YEAR(E2981)-YEAR(D2981))*12+MONTH(E2981)-MONTH(D2981))</f>
        <v/>
      </c>
      <c r="G2981" s="4" t="str">
        <f aca="false">IF(A2981="","",IF(COUNTIFS($A$2:A2981,A2981,$F$2:F2981,F2981)=1,1,0))</f>
        <v/>
      </c>
    </row>
    <row r="2982" customFormat="false" ht="15" hidden="false" customHeight="false" outlineLevel="0" collapsed="false">
      <c r="A2982" s="11"/>
      <c r="B2982" s="11"/>
      <c r="C2982" s="11"/>
      <c r="D2982" s="10" t="str">
        <f aca="false">IF(A2982="","",DATE(YEAR(_xlfn.MINIFS($B:$B,$A:$A,A2982)),MONTH(_xlfn.MINIFS($B:$B,$A:$A,A2982)),1))</f>
        <v/>
      </c>
      <c r="E2982" s="10" t="str">
        <f aca="false">IF(A2982="","",DATE(YEAR(B2982),MONTH(B2982),1))</f>
        <v/>
      </c>
      <c r="F2982" s="4" t="str">
        <f aca="false">IF(A2982="","",(YEAR(E2982)-YEAR(D2982))*12+MONTH(E2982)-MONTH(D2982))</f>
        <v/>
      </c>
      <c r="G2982" s="4" t="str">
        <f aca="false">IF(A2982="","",IF(COUNTIFS($A$2:A2982,A2982,$F$2:F2982,F2982)=1,1,0))</f>
        <v/>
      </c>
    </row>
    <row r="2983" customFormat="false" ht="15" hidden="false" customHeight="false" outlineLevel="0" collapsed="false">
      <c r="A2983" s="11"/>
      <c r="B2983" s="11"/>
      <c r="C2983" s="11"/>
      <c r="D2983" s="10" t="str">
        <f aca="false">IF(A2983="","",DATE(YEAR(_xlfn.MINIFS($B:$B,$A:$A,A2983)),MONTH(_xlfn.MINIFS($B:$B,$A:$A,A2983)),1))</f>
        <v/>
      </c>
      <c r="E2983" s="10" t="str">
        <f aca="false">IF(A2983="","",DATE(YEAR(B2983),MONTH(B2983),1))</f>
        <v/>
      </c>
      <c r="F2983" s="4" t="str">
        <f aca="false">IF(A2983="","",(YEAR(E2983)-YEAR(D2983))*12+MONTH(E2983)-MONTH(D2983))</f>
        <v/>
      </c>
      <c r="G2983" s="4" t="str">
        <f aca="false">IF(A2983="","",IF(COUNTIFS($A$2:A2983,A2983,$F$2:F2983,F2983)=1,1,0))</f>
        <v/>
      </c>
    </row>
    <row r="2984" customFormat="false" ht="15" hidden="false" customHeight="false" outlineLevel="0" collapsed="false">
      <c r="A2984" s="11"/>
      <c r="B2984" s="11"/>
      <c r="C2984" s="11"/>
      <c r="D2984" s="10" t="str">
        <f aca="false">IF(A2984="","",DATE(YEAR(_xlfn.MINIFS($B:$B,$A:$A,A2984)),MONTH(_xlfn.MINIFS($B:$B,$A:$A,A2984)),1))</f>
        <v/>
      </c>
      <c r="E2984" s="10" t="str">
        <f aca="false">IF(A2984="","",DATE(YEAR(B2984),MONTH(B2984),1))</f>
        <v/>
      </c>
      <c r="F2984" s="4" t="str">
        <f aca="false">IF(A2984="","",(YEAR(E2984)-YEAR(D2984))*12+MONTH(E2984)-MONTH(D2984))</f>
        <v/>
      </c>
      <c r="G2984" s="4" t="str">
        <f aca="false">IF(A2984="","",IF(COUNTIFS($A$2:A2984,A2984,$F$2:F2984,F2984)=1,1,0))</f>
        <v/>
      </c>
    </row>
    <row r="2985" customFormat="false" ht="15" hidden="false" customHeight="false" outlineLevel="0" collapsed="false">
      <c r="A2985" s="11"/>
      <c r="B2985" s="11"/>
      <c r="C2985" s="11"/>
      <c r="D2985" s="10" t="str">
        <f aca="false">IF(A2985="","",DATE(YEAR(_xlfn.MINIFS($B:$B,$A:$A,A2985)),MONTH(_xlfn.MINIFS($B:$B,$A:$A,A2985)),1))</f>
        <v/>
      </c>
      <c r="E2985" s="10" t="str">
        <f aca="false">IF(A2985="","",DATE(YEAR(B2985),MONTH(B2985),1))</f>
        <v/>
      </c>
      <c r="F2985" s="4" t="str">
        <f aca="false">IF(A2985="","",(YEAR(E2985)-YEAR(D2985))*12+MONTH(E2985)-MONTH(D2985))</f>
        <v/>
      </c>
      <c r="G2985" s="4" t="str">
        <f aca="false">IF(A2985="","",IF(COUNTIFS($A$2:A2985,A2985,$F$2:F2985,F2985)=1,1,0))</f>
        <v/>
      </c>
    </row>
    <row r="2986" customFormat="false" ht="15" hidden="false" customHeight="false" outlineLevel="0" collapsed="false">
      <c r="A2986" s="11"/>
      <c r="B2986" s="11"/>
      <c r="C2986" s="11"/>
      <c r="D2986" s="10" t="str">
        <f aca="false">IF(A2986="","",DATE(YEAR(_xlfn.MINIFS($B:$B,$A:$A,A2986)),MONTH(_xlfn.MINIFS($B:$B,$A:$A,A2986)),1))</f>
        <v/>
      </c>
      <c r="E2986" s="10" t="str">
        <f aca="false">IF(A2986="","",DATE(YEAR(B2986),MONTH(B2986),1))</f>
        <v/>
      </c>
      <c r="F2986" s="4" t="str">
        <f aca="false">IF(A2986="","",(YEAR(E2986)-YEAR(D2986))*12+MONTH(E2986)-MONTH(D2986))</f>
        <v/>
      </c>
      <c r="G2986" s="4" t="str">
        <f aca="false">IF(A2986="","",IF(COUNTIFS($A$2:A2986,A2986,$F$2:F2986,F2986)=1,1,0))</f>
        <v/>
      </c>
    </row>
    <row r="2987" customFormat="false" ht="15" hidden="false" customHeight="false" outlineLevel="0" collapsed="false">
      <c r="A2987" s="11"/>
      <c r="B2987" s="11"/>
      <c r="C2987" s="11"/>
      <c r="D2987" s="10" t="str">
        <f aca="false">IF(A2987="","",DATE(YEAR(_xlfn.MINIFS($B:$B,$A:$A,A2987)),MONTH(_xlfn.MINIFS($B:$B,$A:$A,A2987)),1))</f>
        <v/>
      </c>
      <c r="E2987" s="10" t="str">
        <f aca="false">IF(A2987="","",DATE(YEAR(B2987),MONTH(B2987),1))</f>
        <v/>
      </c>
      <c r="F2987" s="4" t="str">
        <f aca="false">IF(A2987="","",(YEAR(E2987)-YEAR(D2987))*12+MONTH(E2987)-MONTH(D2987))</f>
        <v/>
      </c>
      <c r="G2987" s="4" t="str">
        <f aca="false">IF(A2987="","",IF(COUNTIFS($A$2:A2987,A2987,$F$2:F2987,F2987)=1,1,0))</f>
        <v/>
      </c>
    </row>
    <row r="2988" customFormat="false" ht="15" hidden="false" customHeight="false" outlineLevel="0" collapsed="false">
      <c r="A2988" s="11"/>
      <c r="B2988" s="11"/>
      <c r="C2988" s="11"/>
      <c r="D2988" s="10" t="str">
        <f aca="false">IF(A2988="","",DATE(YEAR(_xlfn.MINIFS($B:$B,$A:$A,A2988)),MONTH(_xlfn.MINIFS($B:$B,$A:$A,A2988)),1))</f>
        <v/>
      </c>
      <c r="E2988" s="10" t="str">
        <f aca="false">IF(A2988="","",DATE(YEAR(B2988),MONTH(B2988),1))</f>
        <v/>
      </c>
      <c r="F2988" s="4" t="str">
        <f aca="false">IF(A2988="","",(YEAR(E2988)-YEAR(D2988))*12+MONTH(E2988)-MONTH(D2988))</f>
        <v/>
      </c>
      <c r="G2988" s="4" t="str">
        <f aca="false">IF(A2988="","",IF(COUNTIFS($A$2:A2988,A2988,$F$2:F2988,F2988)=1,1,0))</f>
        <v/>
      </c>
    </row>
    <row r="2989" customFormat="false" ht="15" hidden="false" customHeight="false" outlineLevel="0" collapsed="false">
      <c r="A2989" s="11"/>
      <c r="B2989" s="11"/>
      <c r="C2989" s="11"/>
      <c r="D2989" s="10" t="str">
        <f aca="false">IF(A2989="","",DATE(YEAR(_xlfn.MINIFS($B:$B,$A:$A,A2989)),MONTH(_xlfn.MINIFS($B:$B,$A:$A,A2989)),1))</f>
        <v/>
      </c>
      <c r="E2989" s="10" t="str">
        <f aca="false">IF(A2989="","",DATE(YEAR(B2989),MONTH(B2989),1))</f>
        <v/>
      </c>
      <c r="F2989" s="4" t="str">
        <f aca="false">IF(A2989="","",(YEAR(E2989)-YEAR(D2989))*12+MONTH(E2989)-MONTH(D2989))</f>
        <v/>
      </c>
      <c r="G2989" s="4" t="str">
        <f aca="false">IF(A2989="","",IF(COUNTIFS($A$2:A2989,A2989,$F$2:F2989,F2989)=1,1,0))</f>
        <v/>
      </c>
    </row>
    <row r="2990" customFormat="false" ht="15" hidden="false" customHeight="false" outlineLevel="0" collapsed="false">
      <c r="A2990" s="11"/>
      <c r="B2990" s="11"/>
      <c r="C2990" s="11"/>
      <c r="D2990" s="10" t="str">
        <f aca="false">IF(A2990="","",DATE(YEAR(_xlfn.MINIFS($B:$B,$A:$A,A2990)),MONTH(_xlfn.MINIFS($B:$B,$A:$A,A2990)),1))</f>
        <v/>
      </c>
      <c r="E2990" s="10" t="str">
        <f aca="false">IF(A2990="","",DATE(YEAR(B2990),MONTH(B2990),1))</f>
        <v/>
      </c>
      <c r="F2990" s="4" t="str">
        <f aca="false">IF(A2990="","",(YEAR(E2990)-YEAR(D2990))*12+MONTH(E2990)-MONTH(D2990))</f>
        <v/>
      </c>
      <c r="G2990" s="4" t="str">
        <f aca="false">IF(A2990="","",IF(COUNTIFS($A$2:A2990,A2990,$F$2:F2990,F2990)=1,1,0))</f>
        <v/>
      </c>
    </row>
    <row r="2991" customFormat="false" ht="15" hidden="false" customHeight="false" outlineLevel="0" collapsed="false">
      <c r="A2991" s="11"/>
      <c r="B2991" s="11"/>
      <c r="C2991" s="11"/>
      <c r="D2991" s="10" t="str">
        <f aca="false">IF(A2991="","",DATE(YEAR(_xlfn.MINIFS($B:$B,$A:$A,A2991)),MONTH(_xlfn.MINIFS($B:$B,$A:$A,A2991)),1))</f>
        <v/>
      </c>
      <c r="E2991" s="10" t="str">
        <f aca="false">IF(A2991="","",DATE(YEAR(B2991),MONTH(B2991),1))</f>
        <v/>
      </c>
      <c r="F2991" s="4" t="str">
        <f aca="false">IF(A2991="","",(YEAR(E2991)-YEAR(D2991))*12+MONTH(E2991)-MONTH(D2991))</f>
        <v/>
      </c>
      <c r="G2991" s="4" t="str">
        <f aca="false">IF(A2991="","",IF(COUNTIFS($A$2:A2991,A2991,$F$2:F2991,F2991)=1,1,0))</f>
        <v/>
      </c>
    </row>
    <row r="2992" customFormat="false" ht="15" hidden="false" customHeight="false" outlineLevel="0" collapsed="false">
      <c r="A2992" s="11"/>
      <c r="B2992" s="11"/>
      <c r="C2992" s="11"/>
      <c r="D2992" s="10" t="str">
        <f aca="false">IF(A2992="","",DATE(YEAR(_xlfn.MINIFS($B:$B,$A:$A,A2992)),MONTH(_xlfn.MINIFS($B:$B,$A:$A,A2992)),1))</f>
        <v/>
      </c>
      <c r="E2992" s="10" t="str">
        <f aca="false">IF(A2992="","",DATE(YEAR(B2992),MONTH(B2992),1))</f>
        <v/>
      </c>
      <c r="F2992" s="4" t="str">
        <f aca="false">IF(A2992="","",(YEAR(E2992)-YEAR(D2992))*12+MONTH(E2992)-MONTH(D2992))</f>
        <v/>
      </c>
      <c r="G2992" s="4" t="str">
        <f aca="false">IF(A2992="","",IF(COUNTIFS($A$2:A2992,A2992,$F$2:F2992,F2992)=1,1,0))</f>
        <v/>
      </c>
    </row>
    <row r="2993" customFormat="false" ht="15" hidden="false" customHeight="false" outlineLevel="0" collapsed="false">
      <c r="A2993" s="11"/>
      <c r="B2993" s="11"/>
      <c r="C2993" s="11"/>
      <c r="D2993" s="10" t="str">
        <f aca="false">IF(A2993="","",DATE(YEAR(_xlfn.MINIFS($B:$B,$A:$A,A2993)),MONTH(_xlfn.MINIFS($B:$B,$A:$A,A2993)),1))</f>
        <v/>
      </c>
      <c r="E2993" s="10" t="str">
        <f aca="false">IF(A2993="","",DATE(YEAR(B2993),MONTH(B2993),1))</f>
        <v/>
      </c>
      <c r="F2993" s="4" t="str">
        <f aca="false">IF(A2993="","",(YEAR(E2993)-YEAR(D2993))*12+MONTH(E2993)-MONTH(D2993))</f>
        <v/>
      </c>
      <c r="G2993" s="4" t="str">
        <f aca="false">IF(A2993="","",IF(COUNTIFS($A$2:A2993,A2993,$F$2:F2993,F2993)=1,1,0))</f>
        <v/>
      </c>
    </row>
    <row r="2994" customFormat="false" ht="15" hidden="false" customHeight="false" outlineLevel="0" collapsed="false">
      <c r="A2994" s="11"/>
      <c r="B2994" s="11"/>
      <c r="C2994" s="11"/>
      <c r="D2994" s="10" t="str">
        <f aca="false">IF(A2994="","",DATE(YEAR(_xlfn.MINIFS($B:$B,$A:$A,A2994)),MONTH(_xlfn.MINIFS($B:$B,$A:$A,A2994)),1))</f>
        <v/>
      </c>
      <c r="E2994" s="10" t="str">
        <f aca="false">IF(A2994="","",DATE(YEAR(B2994),MONTH(B2994),1))</f>
        <v/>
      </c>
      <c r="F2994" s="4" t="str">
        <f aca="false">IF(A2994="","",(YEAR(E2994)-YEAR(D2994))*12+MONTH(E2994)-MONTH(D2994))</f>
        <v/>
      </c>
      <c r="G2994" s="4" t="str">
        <f aca="false">IF(A2994="","",IF(COUNTIFS($A$2:A2994,A2994,$F$2:F2994,F2994)=1,1,0))</f>
        <v/>
      </c>
    </row>
    <row r="2995" customFormat="false" ht="15" hidden="false" customHeight="false" outlineLevel="0" collapsed="false">
      <c r="A2995" s="11"/>
      <c r="B2995" s="11"/>
      <c r="C2995" s="11"/>
      <c r="D2995" s="10" t="str">
        <f aca="false">IF(A2995="","",DATE(YEAR(_xlfn.MINIFS($B:$B,$A:$A,A2995)),MONTH(_xlfn.MINIFS($B:$B,$A:$A,A2995)),1))</f>
        <v/>
      </c>
      <c r="E2995" s="10" t="str">
        <f aca="false">IF(A2995="","",DATE(YEAR(B2995),MONTH(B2995),1))</f>
        <v/>
      </c>
      <c r="F2995" s="4" t="str">
        <f aca="false">IF(A2995="","",(YEAR(E2995)-YEAR(D2995))*12+MONTH(E2995)-MONTH(D2995))</f>
        <v/>
      </c>
      <c r="G2995" s="4" t="str">
        <f aca="false">IF(A2995="","",IF(COUNTIFS($A$2:A2995,A2995,$F$2:F2995,F2995)=1,1,0))</f>
        <v/>
      </c>
    </row>
    <row r="2996" customFormat="false" ht="15" hidden="false" customHeight="false" outlineLevel="0" collapsed="false">
      <c r="A2996" s="11"/>
      <c r="B2996" s="11"/>
      <c r="C2996" s="11"/>
      <c r="D2996" s="10" t="str">
        <f aca="false">IF(A2996="","",DATE(YEAR(_xlfn.MINIFS($B:$B,$A:$A,A2996)),MONTH(_xlfn.MINIFS($B:$B,$A:$A,A2996)),1))</f>
        <v/>
      </c>
      <c r="E2996" s="10" t="str">
        <f aca="false">IF(A2996="","",DATE(YEAR(B2996),MONTH(B2996),1))</f>
        <v/>
      </c>
      <c r="F2996" s="4" t="str">
        <f aca="false">IF(A2996="","",(YEAR(E2996)-YEAR(D2996))*12+MONTH(E2996)-MONTH(D2996))</f>
        <v/>
      </c>
      <c r="G2996" s="4" t="str">
        <f aca="false">IF(A2996="","",IF(COUNTIFS($A$2:A2996,A2996,$F$2:F2996,F2996)=1,1,0))</f>
        <v/>
      </c>
    </row>
    <row r="2997" customFormat="false" ht="15" hidden="false" customHeight="false" outlineLevel="0" collapsed="false">
      <c r="A2997" s="11"/>
      <c r="B2997" s="11"/>
      <c r="C2997" s="11"/>
      <c r="D2997" s="10" t="str">
        <f aca="false">IF(A2997="","",DATE(YEAR(_xlfn.MINIFS($B:$B,$A:$A,A2997)),MONTH(_xlfn.MINIFS($B:$B,$A:$A,A2997)),1))</f>
        <v/>
      </c>
      <c r="E2997" s="10" t="str">
        <f aca="false">IF(A2997="","",DATE(YEAR(B2997),MONTH(B2997),1))</f>
        <v/>
      </c>
      <c r="F2997" s="4" t="str">
        <f aca="false">IF(A2997="","",(YEAR(E2997)-YEAR(D2997))*12+MONTH(E2997)-MONTH(D2997))</f>
        <v/>
      </c>
      <c r="G2997" s="4" t="str">
        <f aca="false">IF(A2997="","",IF(COUNTIFS($A$2:A2997,A2997,$F$2:F2997,F2997)=1,1,0))</f>
        <v/>
      </c>
    </row>
    <row r="2998" customFormat="false" ht="15" hidden="false" customHeight="false" outlineLevel="0" collapsed="false">
      <c r="A2998" s="11"/>
      <c r="B2998" s="11"/>
      <c r="C2998" s="11"/>
      <c r="D2998" s="10" t="str">
        <f aca="false">IF(A2998="","",DATE(YEAR(_xlfn.MINIFS($B:$B,$A:$A,A2998)),MONTH(_xlfn.MINIFS($B:$B,$A:$A,A2998)),1))</f>
        <v/>
      </c>
      <c r="E2998" s="10" t="str">
        <f aca="false">IF(A2998="","",DATE(YEAR(B2998),MONTH(B2998),1))</f>
        <v/>
      </c>
      <c r="F2998" s="4" t="str">
        <f aca="false">IF(A2998="","",(YEAR(E2998)-YEAR(D2998))*12+MONTH(E2998)-MONTH(D2998))</f>
        <v/>
      </c>
      <c r="G2998" s="4" t="str">
        <f aca="false">IF(A2998="","",IF(COUNTIFS($A$2:A2998,A2998,$F$2:F2998,F2998)=1,1,0))</f>
        <v/>
      </c>
    </row>
    <row r="2999" customFormat="false" ht="15" hidden="false" customHeight="false" outlineLevel="0" collapsed="false">
      <c r="A2999" s="11"/>
      <c r="B2999" s="11"/>
      <c r="C2999" s="11"/>
      <c r="D2999" s="10" t="str">
        <f aca="false">IF(A2999="","",DATE(YEAR(_xlfn.MINIFS($B:$B,$A:$A,A2999)),MONTH(_xlfn.MINIFS($B:$B,$A:$A,A2999)),1))</f>
        <v/>
      </c>
      <c r="E2999" s="10" t="str">
        <f aca="false">IF(A2999="","",DATE(YEAR(B2999),MONTH(B2999),1))</f>
        <v/>
      </c>
      <c r="F2999" s="4" t="str">
        <f aca="false">IF(A2999="","",(YEAR(E2999)-YEAR(D2999))*12+MONTH(E2999)-MONTH(D2999))</f>
        <v/>
      </c>
      <c r="G2999" s="4" t="str">
        <f aca="false">IF(A2999="","",IF(COUNTIFS($A$2:A2999,A2999,$F$2:F2999,F2999)=1,1,0))</f>
        <v/>
      </c>
    </row>
    <row r="3000" customFormat="false" ht="15" hidden="false" customHeight="false" outlineLevel="0" collapsed="false">
      <c r="A3000" s="11"/>
      <c r="B3000" s="11"/>
      <c r="C3000" s="11"/>
      <c r="D3000" s="10" t="str">
        <f aca="false">IF(A3000="","",DATE(YEAR(_xlfn.MINIFS($B:$B,$A:$A,A3000)),MONTH(_xlfn.MINIFS($B:$B,$A:$A,A3000)),1))</f>
        <v/>
      </c>
      <c r="E3000" s="10" t="str">
        <f aca="false">IF(A3000="","",DATE(YEAR(B3000),MONTH(B3000),1))</f>
        <v/>
      </c>
      <c r="F3000" s="4" t="str">
        <f aca="false">IF(A3000="","",(YEAR(E3000)-YEAR(D3000))*12+MONTH(E3000)-MONTH(D3000))</f>
        <v/>
      </c>
      <c r="G3000" s="4" t="str">
        <f aca="false">IF(A3000="","",IF(COUNTIFS($A$2:A3000,A3000,$F$2:F3000,F3000)=1,1,0))</f>
        <v/>
      </c>
    </row>
    <row r="3001" customFormat="false" ht="15" hidden="false" customHeight="false" outlineLevel="0" collapsed="false">
      <c r="A3001" s="11"/>
      <c r="B3001" s="11"/>
      <c r="C3001" s="11"/>
      <c r="D3001" s="10" t="str">
        <f aca="false">IF(A3001="","",DATE(YEAR(_xlfn.MINIFS($B:$B,$A:$A,A3001)),MONTH(_xlfn.MINIFS($B:$B,$A:$A,A3001)),1))</f>
        <v/>
      </c>
      <c r="E3001" s="10" t="str">
        <f aca="false">IF(A3001="","",DATE(YEAR(B3001),MONTH(B3001),1))</f>
        <v/>
      </c>
      <c r="F3001" s="4" t="str">
        <f aca="false">IF(A3001="","",(YEAR(E3001)-YEAR(D3001))*12+MONTH(E3001)-MONTH(D3001))</f>
        <v/>
      </c>
      <c r="G3001" s="4" t="str">
        <f aca="false">IF(A3001="","",IF(COUNTIFS($A$2:A3001,A3001,$F$2:F3001,F3001)=1,1,0))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B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16"/>
  </cols>
  <sheetData>
    <row r="2" customFormat="false" ht="15" hidden="false" customHeight="false" outlineLevel="0" collapsed="false">
      <c r="A2" s="12" t="s">
        <v>279</v>
      </c>
      <c r="B2" s="13" t="n">
        <v>45658</v>
      </c>
    </row>
    <row r="4" customFormat="false" ht="15" hidden="false" customHeight="false" outlineLevel="0" collapsed="false">
      <c r="A4" s="14" t="s">
        <v>280</v>
      </c>
      <c r="B4" s="15" t="n">
        <f aca="false">COUNTIFS(ข้อมูลการมารับบริการ!F2:F3001,0,ข้อมูลการมารับบริการ!G2:G3001,1)</f>
        <v>262</v>
      </c>
    </row>
    <row r="5" customFormat="false" ht="15" hidden="false" customHeight="false" outlineLevel="0" collapsed="false">
      <c r="A5" s="14" t="s">
        <v>281</v>
      </c>
      <c r="B5" s="15" t="n">
        <f aca="false">COUNTA(ข้อมูลการมารับบริการ!A2:A3001)</f>
        <v>488</v>
      </c>
    </row>
    <row r="6" customFormat="false" ht="15" hidden="false" customHeight="false" outlineLevel="0" collapsed="false">
      <c r="A6" s="14" t="s">
        <v>282</v>
      </c>
      <c r="B6" s="15" t="n">
        <f aca="false">SUM(ข้อมูลการมารับบริการ!C2:C3001)</f>
        <v>2170200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12"/>
    <col collapsed="false" customWidth="true" hidden="false" outlineLevel="0" max="15" min="3" style="1" width="9.52"/>
  </cols>
  <sheetData>
    <row r="1" customFormat="false" ht="76.85" hidden="false" customHeight="false" outlineLevel="0" collapsed="false">
      <c r="A1" s="16" t="s">
        <v>283</v>
      </c>
    </row>
    <row r="3" customFormat="false" ht="15" hidden="false" customHeight="false" outlineLevel="0" collapsed="false">
      <c r="A3" s="6" t="s">
        <v>13</v>
      </c>
      <c r="B3" s="6" t="s">
        <v>284</v>
      </c>
      <c r="C3" s="6" t="s">
        <v>285</v>
      </c>
      <c r="D3" s="6" t="s">
        <v>286</v>
      </c>
      <c r="E3" s="6" t="s">
        <v>287</v>
      </c>
      <c r="F3" s="6" t="s">
        <v>288</v>
      </c>
      <c r="G3" s="6" t="s">
        <v>289</v>
      </c>
      <c r="H3" s="6" t="s">
        <v>290</v>
      </c>
      <c r="I3" s="6" t="s">
        <v>291</v>
      </c>
      <c r="J3" s="6" t="s">
        <v>292</v>
      </c>
      <c r="K3" s="6" t="s">
        <v>293</v>
      </c>
      <c r="L3" s="6" t="s">
        <v>294</v>
      </c>
      <c r="M3" s="6" t="s">
        <v>295</v>
      </c>
      <c r="N3" s="6" t="s">
        <v>296</v>
      </c>
      <c r="O3" s="6" t="s">
        <v>297</v>
      </c>
    </row>
    <row r="4" customFormat="false" ht="15" hidden="false" customHeight="false" outlineLevel="0" collapsed="false">
      <c r="A4" s="17" t="n">
        <f aca="false">EDATE(ตั้งค่า!$B$2,0)</f>
        <v>45658</v>
      </c>
      <c r="B4" s="15" t="n">
        <f aca="false">COUNTIFS(ข้อมูลการมารับบริการ!$D$2:$D$3001,$A4,ข้อมูลการมารับบริการ!$F$2:$F$3001,0,ข้อมูลการมารับบริการ!$G$2:$G$3001,1)</f>
        <v>23</v>
      </c>
      <c r="C4" s="18" t="n">
        <f aca="false">IF(OR($B4=0,NOT(EDATE($A4,0)&lt;=MAX(ข้อมูลการมารับบริการ!$E$2:$E$3001))),"",COUNTIFS(ข้อมูลการมารับบริการ!$D$2:$D$3001,$A4,ข้อมูลการมารับบริการ!$F$2:$F$3001,0,ข้อมูลการมารับบริการ!$G$2:$G$3001,1)/$B4)</f>
        <v>1</v>
      </c>
      <c r="D4" s="18" t="n">
        <f aca="false">IF(OR($B4=0,NOT(EDATE($A4,1)&lt;=MAX(ข้อมูลการมารับบริการ!$E$2:$E$3001))),"",COUNTIFS(ข้อมูลการมารับบริการ!$D$2:$D$3001,$A4,ข้อมูลการมารับบริการ!$F$2:$F$3001,1,ข้อมูลการมารับบริการ!$G$2:$G$3001,1)/$B4)</f>
        <v>0.173913043478261</v>
      </c>
      <c r="E4" s="18" t="n">
        <f aca="false">IF(OR($B4=0,NOT(EDATE($A4,2)&lt;=MAX(ข้อมูลการมารับบริการ!$E$2:$E$3001))),"",COUNTIFS(ข้อมูลการมารับบริการ!$D$2:$D$3001,$A4,ข้อมูลการมารับบริการ!$F$2:$F$3001,2,ข้อมูลการมารับบริการ!$G$2:$G$3001,1)/$B4)</f>
        <v>0.130434782608696</v>
      </c>
      <c r="F4" s="18" t="n">
        <f aca="false">IF(OR($B4=0,NOT(EDATE($A4,3)&lt;=MAX(ข้อมูลการมารับบริการ!$E$2:$E$3001))),"",COUNTIFS(ข้อมูลการมารับบริการ!$D$2:$D$3001,$A4,ข้อมูลการมารับบริการ!$F$2:$F$3001,3,ข้อมูลการมารับบริการ!$G$2:$G$3001,1)/$B4)</f>
        <v>0.173913043478261</v>
      </c>
      <c r="G4" s="18" t="n">
        <f aca="false">IF(OR($B4=0,NOT(EDATE($A4,4)&lt;=MAX(ข้อมูลการมารับบริการ!$E$2:$E$3001))),"",COUNTIFS(ข้อมูลการมารับบริการ!$D$2:$D$3001,$A4,ข้อมูลการมารับบริการ!$F$2:$F$3001,4,ข้อมูลการมารับบริการ!$G$2:$G$3001,1)/$B4)</f>
        <v>0.130434782608696</v>
      </c>
      <c r="H4" s="18" t="n">
        <f aca="false">IF(OR($B4=0,NOT(EDATE($A4,5)&lt;=MAX(ข้อมูลการมารับบริการ!$E$2:$E$3001))),"",COUNTIFS(ข้อมูลการมารับบริการ!$D$2:$D$3001,$A4,ข้อมูลการมารับบริการ!$F$2:$F$3001,5,ข้อมูลการมารับบริการ!$G$2:$G$3001,1)/$B4)</f>
        <v>0.130434782608696</v>
      </c>
      <c r="I4" s="18" t="n">
        <f aca="false">IF(OR($B4=0,NOT(EDATE($A4,6)&lt;=MAX(ข้อมูลการมารับบริการ!$E$2:$E$3001))),"",COUNTIFS(ข้อมูลการมารับบริการ!$D$2:$D$3001,$A4,ข้อมูลการมารับบริการ!$F$2:$F$3001,6,ข้อมูลการมารับบริการ!$G$2:$G$3001,1)/$B4)</f>
        <v>0.130434782608696</v>
      </c>
      <c r="J4" s="18" t="n">
        <f aca="false">IF(OR($B4=0,NOT(EDATE($A4,7)&lt;=MAX(ข้อมูลการมารับบริการ!$E$2:$E$3001))),"",COUNTIFS(ข้อมูลการมารับบริการ!$D$2:$D$3001,$A4,ข้อมูลการมารับบริการ!$F$2:$F$3001,7,ข้อมูลการมารับบริการ!$G$2:$G$3001,1)/$B4)</f>
        <v>0.0869565217391304</v>
      </c>
      <c r="K4" s="18" t="n">
        <f aca="false">IF(OR($B4=0,NOT(EDATE($A4,8)&lt;=MAX(ข้อมูลการมารับบริการ!$E$2:$E$3001))),"",COUNTIFS(ข้อมูลการมารับบริการ!$D$2:$D$3001,$A4,ข้อมูลการมารับบริการ!$F$2:$F$3001,8,ข้อมูลการมารับบริการ!$G$2:$G$3001,1)/$B4)</f>
        <v>0.130434782608696</v>
      </c>
      <c r="L4" s="18" t="n">
        <f aca="false">IF(OR($B4=0,NOT(EDATE($A4,9)&lt;=MAX(ข้อมูลการมารับบริการ!$E$2:$E$3001))),"",COUNTIFS(ข้อมูลการมารับบริการ!$D$2:$D$3001,$A4,ข้อมูลการมารับบริการ!$F$2:$F$3001,9,ข้อมูลการมารับบริการ!$G$2:$G$3001,1)/$B4)</f>
        <v>0.130434782608696</v>
      </c>
      <c r="M4" s="18" t="n">
        <f aca="false">IF(OR($B4=0,NOT(EDATE($A4,10)&lt;=MAX(ข้อมูลการมารับบริการ!$E$2:$E$3001))),"",COUNTIFS(ข้อมูลการมารับบริการ!$D$2:$D$3001,$A4,ข้อมูลการมารับบริการ!$F$2:$F$3001,10,ข้อมูลการมารับบริการ!$G$2:$G$3001,1)/$B4)</f>
        <v>0.0869565217391304</v>
      </c>
      <c r="N4" s="18" t="n">
        <f aca="false">IF(OR($B4=0,NOT(EDATE($A4,11)&lt;=MAX(ข้อมูลการมารับบริการ!$E$2:$E$3001))),"",COUNTIFS(ข้อมูลการมารับบริการ!$D$2:$D$3001,$A4,ข้อมูลการมารับบริการ!$F$2:$F$3001,11,ข้อมูลการมารับบริการ!$G$2:$G$3001,1)/$B4)</f>
        <v>0</v>
      </c>
      <c r="O4" s="18" t="str">
        <f aca="false">IF(OR($B4=0,NOT(EDATE($A4,12)&lt;=MAX(ข้อมูลการมารับบริการ!$E$2:$E$3001))),"",COUNTIFS(ข้อมูลการมารับบริการ!$D$2:$D$3001,$A4,ข้อมูลการมารับบริการ!$F$2:$F$3001,12,ข้อมูลการมารับบริการ!$G$2:$G$3001,1)/$B4)</f>
        <v/>
      </c>
    </row>
    <row r="5" customFormat="false" ht="15" hidden="false" customHeight="false" outlineLevel="0" collapsed="false">
      <c r="A5" s="17" t="n">
        <f aca="false">EDATE(ตั้งค่า!$B$2,1)</f>
        <v>45689</v>
      </c>
      <c r="B5" s="15" t="n">
        <f aca="false">COUNTIFS(ข้อมูลการมารับบริการ!$D$2:$D$3001,$A5,ข้อมูลการมารับบริการ!$F$2:$F$3001,0,ข้อมูลการมารับบริการ!$G$2:$G$3001,1)</f>
        <v>20</v>
      </c>
      <c r="C5" s="18" t="n">
        <f aca="false">IF(OR($B5=0,NOT(EDATE($A5,0)&lt;=MAX(ข้อมูลการมารับบริการ!$E$2:$E$3001))),"",COUNTIFS(ข้อมูลการมารับบริการ!$D$2:$D$3001,$A5,ข้อมูลการมารับบริการ!$F$2:$F$3001,0,ข้อมูลการมารับบริการ!$G$2:$G$3001,1)/$B5)</f>
        <v>1</v>
      </c>
      <c r="D5" s="18" t="n">
        <f aca="false">IF(OR($B5=0,NOT(EDATE($A5,1)&lt;=MAX(ข้อมูลการมารับบริการ!$E$2:$E$3001))),"",COUNTIFS(ข้อมูลการมารับบริการ!$D$2:$D$3001,$A5,ข้อมูลการมารับบริการ!$F$2:$F$3001,1,ข้อมูลการมารับบริการ!$G$2:$G$3001,1)/$B5)</f>
        <v>0.35</v>
      </c>
      <c r="E5" s="18" t="n">
        <f aca="false">IF(OR($B5=0,NOT(EDATE($A5,2)&lt;=MAX(ข้อมูลการมารับบริการ!$E$2:$E$3001))),"",COUNTIFS(ข้อมูลการมารับบริการ!$D$2:$D$3001,$A5,ข้อมูลการมารับบริการ!$F$2:$F$3001,2,ข้อมูลการมารับบริการ!$G$2:$G$3001,1)/$B5)</f>
        <v>0.2</v>
      </c>
      <c r="F5" s="18" t="n">
        <f aca="false">IF(OR($B5=0,NOT(EDATE($A5,3)&lt;=MAX(ข้อมูลการมารับบริการ!$E$2:$E$3001))),"",COUNTIFS(ข้อมูลการมารับบริการ!$D$2:$D$3001,$A5,ข้อมูลการมารับบริการ!$F$2:$F$3001,3,ข้อมูลการมารับบริการ!$G$2:$G$3001,1)/$B5)</f>
        <v>0.15</v>
      </c>
      <c r="G5" s="18" t="n">
        <f aca="false">IF(OR($B5=0,NOT(EDATE($A5,4)&lt;=MAX(ข้อมูลการมารับบริการ!$E$2:$E$3001))),"",COUNTIFS(ข้อมูลการมารับบริการ!$D$2:$D$3001,$A5,ข้อมูลการมารับบริการ!$F$2:$F$3001,4,ข้อมูลการมารับบริการ!$G$2:$G$3001,1)/$B5)</f>
        <v>0.2</v>
      </c>
      <c r="H5" s="18" t="n">
        <f aca="false">IF(OR($B5=0,NOT(EDATE($A5,5)&lt;=MAX(ข้อมูลการมารับบริการ!$E$2:$E$3001))),"",COUNTIFS(ข้อมูลการมารับบริการ!$D$2:$D$3001,$A5,ข้อมูลการมารับบริการ!$F$2:$F$3001,5,ข้อมูลการมารับบริการ!$G$2:$G$3001,1)/$B5)</f>
        <v>0.35</v>
      </c>
      <c r="I5" s="18" t="n">
        <f aca="false">IF(OR($B5=0,NOT(EDATE($A5,6)&lt;=MAX(ข้อมูลการมารับบริการ!$E$2:$E$3001))),"",COUNTIFS(ข้อมูลการมารับบริการ!$D$2:$D$3001,$A5,ข้อมูลการมารับบริการ!$F$2:$F$3001,6,ข้อมูลการมารับบริการ!$G$2:$G$3001,1)/$B5)</f>
        <v>0.2</v>
      </c>
      <c r="J5" s="18" t="n">
        <f aca="false">IF(OR($B5=0,NOT(EDATE($A5,7)&lt;=MAX(ข้อมูลการมารับบริการ!$E$2:$E$3001))),"",COUNTIFS(ข้อมูลการมารับบริการ!$D$2:$D$3001,$A5,ข้อมูลการมารับบริการ!$F$2:$F$3001,7,ข้อมูลการมารับบริการ!$G$2:$G$3001,1)/$B5)</f>
        <v>0.1</v>
      </c>
      <c r="K5" s="18" t="n">
        <f aca="false">IF(OR($B5=0,NOT(EDATE($A5,8)&lt;=MAX(ข้อมูลการมารับบริการ!$E$2:$E$3001))),"",COUNTIFS(ข้อมูลการมารับบริการ!$D$2:$D$3001,$A5,ข้อมูลการมารับบริการ!$F$2:$F$3001,8,ข้อมูลการมารับบริการ!$G$2:$G$3001,1)/$B5)</f>
        <v>0.15</v>
      </c>
      <c r="L5" s="18" t="n">
        <f aca="false">IF(OR($B5=0,NOT(EDATE($A5,9)&lt;=MAX(ข้อมูลการมารับบริการ!$E$2:$E$3001))),"",COUNTIFS(ข้อมูลการมารับบริการ!$D$2:$D$3001,$A5,ข้อมูลการมารับบริการ!$F$2:$F$3001,9,ข้อมูลการมารับบริการ!$G$2:$G$3001,1)/$B5)</f>
        <v>0.2</v>
      </c>
      <c r="M5" s="18" t="n">
        <f aca="false">IF(OR($B5=0,NOT(EDATE($A5,10)&lt;=MAX(ข้อมูลการมารับบริการ!$E$2:$E$3001))),"",COUNTIFS(ข้อมูลการมารับบริการ!$D$2:$D$3001,$A5,ข้อมูลการมารับบริการ!$F$2:$F$3001,10,ข้อมูลการมารับบริการ!$G$2:$G$3001,1)/$B5)</f>
        <v>0.05</v>
      </c>
      <c r="N5" s="18" t="str">
        <f aca="false">IF(OR($B5=0,NOT(EDATE($A5,11)&lt;=MAX(ข้อมูลการมารับบริการ!$E$2:$E$3001))),"",COUNTIFS(ข้อมูลการมารับบริการ!$D$2:$D$3001,$A5,ข้อมูลการมารับบริการ!$F$2:$F$3001,11,ข้อมูลการมารับบริการ!$G$2:$G$3001,1)/$B5)</f>
        <v/>
      </c>
      <c r="O5" s="18" t="str">
        <f aca="false">IF(OR($B5=0,NOT(EDATE($A5,12)&lt;=MAX(ข้อมูลการมารับบริการ!$E$2:$E$3001))),"",COUNTIFS(ข้อมูลการมารับบริการ!$D$2:$D$3001,$A5,ข้อมูลการมารับบริการ!$F$2:$F$3001,12,ข้อมูลการมารับบริการ!$G$2:$G$3001,1)/$B5)</f>
        <v/>
      </c>
    </row>
    <row r="6" customFormat="false" ht="15" hidden="false" customHeight="false" outlineLevel="0" collapsed="false">
      <c r="A6" s="17" t="n">
        <f aca="false">EDATE(ตั้งค่า!$B$2,2)</f>
        <v>45717</v>
      </c>
      <c r="B6" s="15" t="n">
        <f aca="false">COUNTIFS(ข้อมูลการมารับบริการ!$D$2:$D$3001,$A6,ข้อมูลการมารับบริการ!$F$2:$F$3001,0,ข้อมูลการมารับบริการ!$G$2:$G$3001,1)</f>
        <v>26</v>
      </c>
      <c r="C6" s="18" t="n">
        <f aca="false">IF(OR($B6=0,NOT(EDATE($A6,0)&lt;=MAX(ข้อมูลการมารับบริการ!$E$2:$E$3001))),"",COUNTIFS(ข้อมูลการมารับบริการ!$D$2:$D$3001,$A6,ข้อมูลการมารับบริการ!$F$2:$F$3001,0,ข้อมูลการมารับบริการ!$G$2:$G$3001,1)/$B6)</f>
        <v>1</v>
      </c>
      <c r="D6" s="18" t="n">
        <f aca="false">IF(OR($B6=0,NOT(EDATE($A6,1)&lt;=MAX(ข้อมูลการมารับบริการ!$E$2:$E$3001))),"",COUNTIFS(ข้อมูลการมารับบริการ!$D$2:$D$3001,$A6,ข้อมูลการมารับบริการ!$F$2:$F$3001,1,ข้อมูลการมารับบริการ!$G$2:$G$3001,1)/$B6)</f>
        <v>0.230769230769231</v>
      </c>
      <c r="E6" s="18" t="n">
        <f aca="false">IF(OR($B6=0,NOT(EDATE($A6,2)&lt;=MAX(ข้อมูลการมารับบริการ!$E$2:$E$3001))),"",COUNTIFS(ข้อมูลการมารับบริการ!$D$2:$D$3001,$A6,ข้อมูลการมารับบริการ!$F$2:$F$3001,2,ข้อมูลการมารับบริการ!$G$2:$G$3001,1)/$B6)</f>
        <v>0.153846153846154</v>
      </c>
      <c r="F6" s="18" t="n">
        <f aca="false">IF(OR($B6=0,NOT(EDATE($A6,3)&lt;=MAX(ข้อมูลการมารับบริการ!$E$2:$E$3001))),"",COUNTIFS(ข้อมูลการมารับบริการ!$D$2:$D$3001,$A6,ข้อมูลการมารับบริการ!$F$2:$F$3001,3,ข้อมูลการมารับบริการ!$G$2:$G$3001,1)/$B6)</f>
        <v>0.0769230769230769</v>
      </c>
      <c r="G6" s="18" t="n">
        <f aca="false">IF(OR($B6=0,NOT(EDATE($A6,4)&lt;=MAX(ข้อมูลการมารับบริการ!$E$2:$E$3001))),"",COUNTIFS(ข้อมูลการมารับบริการ!$D$2:$D$3001,$A6,ข้อมูลการมารับบริการ!$F$2:$F$3001,4,ข้อมูลการมารับบริการ!$G$2:$G$3001,1)/$B6)</f>
        <v>0.153846153846154</v>
      </c>
      <c r="H6" s="18" t="n">
        <f aca="false">IF(OR($B6=0,NOT(EDATE($A6,5)&lt;=MAX(ข้อมูลการมารับบริการ!$E$2:$E$3001))),"",COUNTIFS(ข้อมูลการมารับบริการ!$D$2:$D$3001,$A6,ข้อมูลการมารับบริการ!$F$2:$F$3001,5,ข้อมูลการมารับบริการ!$G$2:$G$3001,1)/$B6)</f>
        <v>0</v>
      </c>
      <c r="I6" s="18" t="n">
        <f aca="false">IF(OR($B6=0,NOT(EDATE($A6,6)&lt;=MAX(ข้อมูลการมารับบริการ!$E$2:$E$3001))),"",COUNTIFS(ข้อมูลการมารับบริการ!$D$2:$D$3001,$A6,ข้อมูลการมารับบริการ!$F$2:$F$3001,6,ข้อมูลการมารับบริการ!$G$2:$G$3001,1)/$B6)</f>
        <v>0.192307692307692</v>
      </c>
      <c r="J6" s="18" t="n">
        <f aca="false">IF(OR($B6=0,NOT(EDATE($A6,7)&lt;=MAX(ข้อมูลการมารับบริการ!$E$2:$E$3001))),"",COUNTIFS(ข้อมูลการมารับบริการ!$D$2:$D$3001,$A6,ข้อมูลการมารับบริการ!$F$2:$F$3001,7,ข้อมูลการมารับบริการ!$G$2:$G$3001,1)/$B6)</f>
        <v>0.0769230769230769</v>
      </c>
      <c r="K6" s="18" t="n">
        <f aca="false">IF(OR($B6=0,NOT(EDATE($A6,8)&lt;=MAX(ข้อมูลการมารับบริการ!$E$2:$E$3001))),"",COUNTIFS(ข้อมูลการมารับบริการ!$D$2:$D$3001,$A6,ข้อมูลการมารับบริการ!$F$2:$F$3001,8,ข้อมูลการมารับบริการ!$G$2:$G$3001,1)/$B6)</f>
        <v>0.153846153846154</v>
      </c>
      <c r="L6" s="18" t="n">
        <f aca="false">IF(OR($B6=0,NOT(EDATE($A6,9)&lt;=MAX(ข้อมูลการมารับบริการ!$E$2:$E$3001))),"",COUNTIFS(ข้อมูลการมารับบริการ!$D$2:$D$3001,$A6,ข้อมูลการมารับบริการ!$F$2:$F$3001,9,ข้อมูลการมารับบริการ!$G$2:$G$3001,1)/$B6)</f>
        <v>0.115384615384615</v>
      </c>
      <c r="M6" s="18" t="str">
        <f aca="false">IF(OR($B6=0,NOT(EDATE($A6,10)&lt;=MAX(ข้อมูลการมารับบริการ!$E$2:$E$3001))),"",COUNTIFS(ข้อมูลการมารับบริการ!$D$2:$D$3001,$A6,ข้อมูลการมารับบริการ!$F$2:$F$3001,10,ข้อมูลการมารับบริการ!$G$2:$G$3001,1)/$B6)</f>
        <v/>
      </c>
      <c r="N6" s="18" t="str">
        <f aca="false">IF(OR($B6=0,NOT(EDATE($A6,11)&lt;=MAX(ข้อมูลการมารับบริการ!$E$2:$E$3001))),"",COUNTIFS(ข้อมูลการมารับบริการ!$D$2:$D$3001,$A6,ข้อมูลการมารับบริการ!$F$2:$F$3001,11,ข้อมูลการมารับบริการ!$G$2:$G$3001,1)/$B6)</f>
        <v/>
      </c>
      <c r="O6" s="18" t="str">
        <f aca="false">IF(OR($B6=0,NOT(EDATE($A6,12)&lt;=MAX(ข้อมูลการมารับบริการ!$E$2:$E$3001))),"",COUNTIFS(ข้อมูลการมารับบริการ!$D$2:$D$3001,$A6,ข้อมูลการมารับบริการ!$F$2:$F$3001,12,ข้อมูลการมารับบริการ!$G$2:$G$3001,1)/$B6)</f>
        <v/>
      </c>
    </row>
    <row r="7" customFormat="false" ht="15" hidden="false" customHeight="false" outlineLevel="0" collapsed="false">
      <c r="A7" s="17" t="n">
        <f aca="false">EDATE(ตั้งค่า!$B$2,3)</f>
        <v>45748</v>
      </c>
      <c r="B7" s="15" t="n">
        <f aca="false">COUNTIFS(ข้อมูลการมารับบริการ!$D$2:$D$3001,$A7,ข้อมูลการมารับบริการ!$F$2:$F$3001,0,ข้อมูลการมารับบริการ!$G$2:$G$3001,1)</f>
        <v>25</v>
      </c>
      <c r="C7" s="18" t="n">
        <f aca="false">IF(OR($B7=0,NOT(EDATE($A7,0)&lt;=MAX(ข้อมูลการมารับบริการ!$E$2:$E$3001))),"",COUNTIFS(ข้อมูลการมารับบริการ!$D$2:$D$3001,$A7,ข้อมูลการมารับบริการ!$F$2:$F$3001,0,ข้อมูลการมารับบริการ!$G$2:$G$3001,1)/$B7)</f>
        <v>1</v>
      </c>
      <c r="D7" s="18" t="n">
        <f aca="false">IF(OR($B7=0,NOT(EDATE($A7,1)&lt;=MAX(ข้อมูลการมารับบริการ!$E$2:$E$3001))),"",COUNTIFS(ข้อมูลการมารับบริการ!$D$2:$D$3001,$A7,ข้อมูลการมารับบริการ!$F$2:$F$3001,1,ข้อมูลการมารับบริการ!$G$2:$G$3001,1)/$B7)</f>
        <v>0.28</v>
      </c>
      <c r="E7" s="18" t="n">
        <f aca="false">IF(OR($B7=0,NOT(EDATE($A7,2)&lt;=MAX(ข้อมูลการมารับบริการ!$E$2:$E$3001))),"",COUNTIFS(ข้อมูลการมารับบริการ!$D$2:$D$3001,$A7,ข้อมูลการมารับบริการ!$F$2:$F$3001,2,ข้อมูลการมารับบริการ!$G$2:$G$3001,1)/$B7)</f>
        <v>0.08</v>
      </c>
      <c r="F7" s="18" t="n">
        <f aca="false">IF(OR($B7=0,NOT(EDATE($A7,3)&lt;=MAX(ข้อมูลการมารับบริการ!$E$2:$E$3001))),"",COUNTIFS(ข้อมูลการมารับบริการ!$D$2:$D$3001,$A7,ข้อมูลการมารับบริการ!$F$2:$F$3001,3,ข้อมูลการมารับบริการ!$G$2:$G$3001,1)/$B7)</f>
        <v>0.28</v>
      </c>
      <c r="G7" s="18" t="n">
        <f aca="false">IF(OR($B7=0,NOT(EDATE($A7,4)&lt;=MAX(ข้อมูลการมารับบริการ!$E$2:$E$3001))),"",COUNTIFS(ข้อมูลการมารับบริการ!$D$2:$D$3001,$A7,ข้อมูลการมารับบริการ!$F$2:$F$3001,4,ข้อมูลการมารับบริการ!$G$2:$G$3001,1)/$B7)</f>
        <v>0.16</v>
      </c>
      <c r="H7" s="18" t="n">
        <f aca="false">IF(OR($B7=0,NOT(EDATE($A7,5)&lt;=MAX(ข้อมูลการมารับบริการ!$E$2:$E$3001))),"",COUNTIFS(ข้อมูลการมารับบริการ!$D$2:$D$3001,$A7,ข้อมูลการมารับบริการ!$F$2:$F$3001,5,ข้อมูลการมารับบริการ!$G$2:$G$3001,1)/$B7)</f>
        <v>0.12</v>
      </c>
      <c r="I7" s="18" t="n">
        <f aca="false">IF(OR($B7=0,NOT(EDATE($A7,6)&lt;=MAX(ข้อมูลการมารับบริการ!$E$2:$E$3001))),"",COUNTIFS(ข้อมูลการมารับบริการ!$D$2:$D$3001,$A7,ข้อมูลการมารับบริการ!$F$2:$F$3001,6,ข้อมูลการมารับบริการ!$G$2:$G$3001,1)/$B7)</f>
        <v>0.28</v>
      </c>
      <c r="J7" s="18" t="n">
        <f aca="false">IF(OR($B7=0,NOT(EDATE($A7,7)&lt;=MAX(ข้อมูลการมารับบริการ!$E$2:$E$3001))),"",COUNTIFS(ข้อมูลการมารับบริการ!$D$2:$D$3001,$A7,ข้อมูลการมารับบริการ!$F$2:$F$3001,7,ข้อมูลการมารับบริการ!$G$2:$G$3001,1)/$B7)</f>
        <v>0.12</v>
      </c>
      <c r="K7" s="18" t="n">
        <f aca="false">IF(OR($B7=0,NOT(EDATE($A7,8)&lt;=MAX(ข้อมูลการมารับบริการ!$E$2:$E$3001))),"",COUNTIFS(ข้อมูลการมารับบริการ!$D$2:$D$3001,$A7,ข้อมูลการมารับบริการ!$F$2:$F$3001,8,ข้อมูลการมารับบริการ!$G$2:$G$3001,1)/$B7)</f>
        <v>0.16</v>
      </c>
      <c r="L7" s="18" t="str">
        <f aca="false">IF(OR($B7=0,NOT(EDATE($A7,9)&lt;=MAX(ข้อมูลการมารับบริการ!$E$2:$E$3001))),"",COUNTIFS(ข้อมูลการมารับบริการ!$D$2:$D$3001,$A7,ข้อมูลการมารับบริการ!$F$2:$F$3001,9,ข้อมูลการมารับบริการ!$G$2:$G$3001,1)/$B7)</f>
        <v/>
      </c>
      <c r="M7" s="18" t="str">
        <f aca="false">IF(OR($B7=0,NOT(EDATE($A7,10)&lt;=MAX(ข้อมูลการมารับบริการ!$E$2:$E$3001))),"",COUNTIFS(ข้อมูลการมารับบริการ!$D$2:$D$3001,$A7,ข้อมูลการมารับบริการ!$F$2:$F$3001,10,ข้อมูลการมารับบริการ!$G$2:$G$3001,1)/$B7)</f>
        <v/>
      </c>
      <c r="N7" s="18" t="str">
        <f aca="false">IF(OR($B7=0,NOT(EDATE($A7,11)&lt;=MAX(ข้อมูลการมารับบริการ!$E$2:$E$3001))),"",COUNTIFS(ข้อมูลการมารับบริการ!$D$2:$D$3001,$A7,ข้อมูลการมารับบริการ!$F$2:$F$3001,11,ข้อมูลการมารับบริการ!$G$2:$G$3001,1)/$B7)</f>
        <v/>
      </c>
      <c r="O7" s="18" t="str">
        <f aca="false">IF(OR($B7=0,NOT(EDATE($A7,12)&lt;=MAX(ข้อมูลการมารับบริการ!$E$2:$E$3001))),"",COUNTIFS(ข้อมูลการมารับบริการ!$D$2:$D$3001,$A7,ข้อมูลการมารับบริการ!$F$2:$F$3001,12,ข้อมูลการมารับบริการ!$G$2:$G$3001,1)/$B7)</f>
        <v/>
      </c>
    </row>
    <row r="8" customFormat="false" ht="15" hidden="false" customHeight="false" outlineLevel="0" collapsed="false">
      <c r="A8" s="17" t="n">
        <f aca="false">EDATE(ตั้งค่า!$B$2,4)</f>
        <v>45778</v>
      </c>
      <c r="B8" s="15" t="n">
        <f aca="false">COUNTIFS(ข้อมูลการมารับบริการ!$D$2:$D$3001,$A8,ข้อมูลการมารับบริการ!$F$2:$F$3001,0,ข้อมูลการมารับบริการ!$G$2:$G$3001,1)</f>
        <v>21</v>
      </c>
      <c r="C8" s="18" t="n">
        <f aca="false">IF(OR($B8=0,NOT(EDATE($A8,0)&lt;=MAX(ข้อมูลการมารับบริการ!$E$2:$E$3001))),"",COUNTIFS(ข้อมูลการมารับบริการ!$D$2:$D$3001,$A8,ข้อมูลการมารับบริการ!$F$2:$F$3001,0,ข้อมูลการมารับบริการ!$G$2:$G$3001,1)/$B8)</f>
        <v>1</v>
      </c>
      <c r="D8" s="18" t="n">
        <f aca="false">IF(OR($B8=0,NOT(EDATE($A8,1)&lt;=MAX(ข้อมูลการมารับบริการ!$E$2:$E$3001))),"",COUNTIFS(ข้อมูลการมารับบริการ!$D$2:$D$3001,$A8,ข้อมูลการมารับบริการ!$F$2:$F$3001,1,ข้อมูลการมารับบริการ!$G$2:$G$3001,1)/$B8)</f>
        <v>0.0952380952380952</v>
      </c>
      <c r="E8" s="18" t="n">
        <f aca="false">IF(OR($B8=0,NOT(EDATE($A8,2)&lt;=MAX(ข้อมูลการมารับบริการ!$E$2:$E$3001))),"",COUNTIFS(ข้อมูลการมารับบริการ!$D$2:$D$3001,$A8,ข้อมูลการมารับบริการ!$F$2:$F$3001,2,ข้อมูลการมารับบริการ!$G$2:$G$3001,1)/$B8)</f>
        <v>0.0952380952380952</v>
      </c>
      <c r="F8" s="18" t="n">
        <f aca="false">IF(OR($B8=0,NOT(EDATE($A8,3)&lt;=MAX(ข้อมูลการมารับบริการ!$E$2:$E$3001))),"",COUNTIFS(ข้อมูลการมารับบริการ!$D$2:$D$3001,$A8,ข้อมูลการมารับบริการ!$F$2:$F$3001,3,ข้อมูลการมารับบริการ!$G$2:$G$3001,1)/$B8)</f>
        <v>0.19047619047619</v>
      </c>
      <c r="G8" s="18" t="n">
        <f aca="false">IF(OR($B8=0,NOT(EDATE($A8,4)&lt;=MAX(ข้อมูลการมารับบริการ!$E$2:$E$3001))),"",COUNTIFS(ข้อมูลการมารับบริการ!$D$2:$D$3001,$A8,ข้อมูลการมารับบริการ!$F$2:$F$3001,4,ข้อมูลการมารับบริการ!$G$2:$G$3001,1)/$B8)</f>
        <v>0.0476190476190476</v>
      </c>
      <c r="H8" s="18" t="n">
        <f aca="false">IF(OR($B8=0,NOT(EDATE($A8,5)&lt;=MAX(ข้อมูลการมารับบริการ!$E$2:$E$3001))),"",COUNTIFS(ข้อมูลการมารับบริการ!$D$2:$D$3001,$A8,ข้อมูลการมารับบริการ!$F$2:$F$3001,5,ข้อมูลการมารับบริการ!$G$2:$G$3001,1)/$B8)</f>
        <v>0.19047619047619</v>
      </c>
      <c r="I8" s="18" t="n">
        <f aca="false">IF(OR($B8=0,NOT(EDATE($A8,6)&lt;=MAX(ข้อมูลการมารับบริการ!$E$2:$E$3001))),"",COUNTIFS(ข้อมูลการมารับบริการ!$D$2:$D$3001,$A8,ข้อมูลการมารับบริการ!$F$2:$F$3001,6,ข้อมูลการมารับบริการ!$G$2:$G$3001,1)/$B8)</f>
        <v>0.0952380952380952</v>
      </c>
      <c r="J8" s="18" t="n">
        <f aca="false">IF(OR($B8=0,NOT(EDATE($A8,7)&lt;=MAX(ข้อมูลการมารับบริการ!$E$2:$E$3001))),"",COUNTIFS(ข้อมูลการมารับบริการ!$D$2:$D$3001,$A8,ข้อมูลการมารับบริการ!$F$2:$F$3001,7,ข้อมูลการมารับบริการ!$G$2:$G$3001,1)/$B8)</f>
        <v>0.0476190476190476</v>
      </c>
      <c r="K8" s="18" t="str">
        <f aca="false">IF(OR($B8=0,NOT(EDATE($A8,8)&lt;=MAX(ข้อมูลการมารับบริการ!$E$2:$E$3001))),"",COUNTIFS(ข้อมูลการมารับบริการ!$D$2:$D$3001,$A8,ข้อมูลการมารับบริการ!$F$2:$F$3001,8,ข้อมูลการมารับบริการ!$G$2:$G$3001,1)/$B8)</f>
        <v/>
      </c>
      <c r="L8" s="18" t="str">
        <f aca="false">IF(OR($B8=0,NOT(EDATE($A8,9)&lt;=MAX(ข้อมูลการมารับบริการ!$E$2:$E$3001))),"",COUNTIFS(ข้อมูลการมารับบริการ!$D$2:$D$3001,$A8,ข้อมูลการมารับบริการ!$F$2:$F$3001,9,ข้อมูลการมารับบริการ!$G$2:$G$3001,1)/$B8)</f>
        <v/>
      </c>
      <c r="M8" s="18" t="str">
        <f aca="false">IF(OR($B8=0,NOT(EDATE($A8,10)&lt;=MAX(ข้อมูลการมารับบริการ!$E$2:$E$3001))),"",COUNTIFS(ข้อมูลการมารับบริการ!$D$2:$D$3001,$A8,ข้อมูลการมารับบริการ!$F$2:$F$3001,10,ข้อมูลการมารับบริการ!$G$2:$G$3001,1)/$B8)</f>
        <v/>
      </c>
      <c r="N8" s="18" t="str">
        <f aca="false">IF(OR($B8=0,NOT(EDATE($A8,11)&lt;=MAX(ข้อมูลการมารับบริการ!$E$2:$E$3001))),"",COUNTIFS(ข้อมูลการมารับบริการ!$D$2:$D$3001,$A8,ข้อมูลการมารับบริการ!$F$2:$F$3001,11,ข้อมูลการมารับบริการ!$G$2:$G$3001,1)/$B8)</f>
        <v/>
      </c>
      <c r="O8" s="18" t="str">
        <f aca="false">IF(OR($B8=0,NOT(EDATE($A8,12)&lt;=MAX(ข้อมูลการมารับบริการ!$E$2:$E$3001))),"",COUNTIFS(ข้อมูลการมารับบริการ!$D$2:$D$3001,$A8,ข้อมูลการมารับบริการ!$F$2:$F$3001,12,ข้อมูลการมารับบริการ!$G$2:$G$3001,1)/$B8)</f>
        <v/>
      </c>
    </row>
    <row r="9" customFormat="false" ht="15" hidden="false" customHeight="false" outlineLevel="0" collapsed="false">
      <c r="A9" s="17" t="n">
        <f aca="false">EDATE(ตั้งค่า!$B$2,5)</f>
        <v>45809</v>
      </c>
      <c r="B9" s="15" t="n">
        <f aca="false">COUNTIFS(ข้อมูลการมารับบริการ!$D$2:$D$3001,$A9,ข้อมูลการมารับบริการ!$F$2:$F$3001,0,ข้อมูลการมารับบริการ!$G$2:$G$3001,1)</f>
        <v>22</v>
      </c>
      <c r="C9" s="18" t="n">
        <f aca="false">IF(OR($B9=0,NOT(EDATE($A9,0)&lt;=MAX(ข้อมูลการมารับบริการ!$E$2:$E$3001))),"",COUNTIFS(ข้อมูลการมารับบริการ!$D$2:$D$3001,$A9,ข้อมูลการมารับบริการ!$F$2:$F$3001,0,ข้อมูลการมารับบริการ!$G$2:$G$3001,1)/$B9)</f>
        <v>1</v>
      </c>
      <c r="D9" s="18" t="n">
        <f aca="false">IF(OR($B9=0,NOT(EDATE($A9,1)&lt;=MAX(ข้อมูลการมารับบริการ!$E$2:$E$3001))),"",COUNTIFS(ข้อมูลการมารับบริการ!$D$2:$D$3001,$A9,ข้อมูลการมารับบริการ!$F$2:$F$3001,1,ข้อมูลการมารับบริการ!$G$2:$G$3001,1)/$B9)</f>
        <v>0.227272727272727</v>
      </c>
      <c r="E9" s="18" t="n">
        <f aca="false">IF(OR($B9=0,NOT(EDATE($A9,2)&lt;=MAX(ข้อมูลการมารับบริการ!$E$2:$E$3001))),"",COUNTIFS(ข้อมูลการมารับบริการ!$D$2:$D$3001,$A9,ข้อมูลการมารับบริการ!$F$2:$F$3001,2,ข้อมูลการมารับบริการ!$G$2:$G$3001,1)/$B9)</f>
        <v>0</v>
      </c>
      <c r="F9" s="18" t="n">
        <f aca="false">IF(OR($B9=0,NOT(EDATE($A9,3)&lt;=MAX(ข้อมูลการมารับบริการ!$E$2:$E$3001))),"",COUNTIFS(ข้อมูลการมารับบริการ!$D$2:$D$3001,$A9,ข้อมูลการมารับบริการ!$F$2:$F$3001,3,ข้อมูลการมารับบริการ!$G$2:$G$3001,1)/$B9)</f>
        <v>0.0909090909090909</v>
      </c>
      <c r="G9" s="18" t="n">
        <f aca="false">IF(OR($B9=0,NOT(EDATE($A9,4)&lt;=MAX(ข้อมูลการมารับบริการ!$E$2:$E$3001))),"",COUNTIFS(ข้อมูลการมารับบริการ!$D$2:$D$3001,$A9,ข้อมูลการมารับบริการ!$F$2:$F$3001,4,ข้อมูลการมารับบริการ!$G$2:$G$3001,1)/$B9)</f>
        <v>0.136363636363636</v>
      </c>
      <c r="H9" s="18" t="n">
        <f aca="false">IF(OR($B9=0,NOT(EDATE($A9,5)&lt;=MAX(ข้อมูลการมารับบริการ!$E$2:$E$3001))),"",COUNTIFS(ข้อมูลการมารับบริการ!$D$2:$D$3001,$A9,ข้อมูลการมารับบริการ!$F$2:$F$3001,5,ข้อมูลการมารับบริการ!$G$2:$G$3001,1)/$B9)</f>
        <v>0.0909090909090909</v>
      </c>
      <c r="I9" s="18" t="n">
        <f aca="false">IF(OR($B9=0,NOT(EDATE($A9,6)&lt;=MAX(ข้อมูลการมารับบริการ!$E$2:$E$3001))),"",COUNTIFS(ข้อมูลการมารับบริการ!$D$2:$D$3001,$A9,ข้อมูลการมารับบริการ!$F$2:$F$3001,6,ข้อมูลการมารับบริการ!$G$2:$G$3001,1)/$B9)</f>
        <v>0.181818181818182</v>
      </c>
      <c r="J9" s="18" t="str">
        <f aca="false">IF(OR($B9=0,NOT(EDATE($A9,7)&lt;=MAX(ข้อมูลการมารับบริการ!$E$2:$E$3001))),"",COUNTIFS(ข้อมูลการมารับบริการ!$D$2:$D$3001,$A9,ข้อมูลการมารับบริการ!$F$2:$F$3001,7,ข้อมูลการมารับบริการ!$G$2:$G$3001,1)/$B9)</f>
        <v/>
      </c>
      <c r="K9" s="18" t="str">
        <f aca="false">IF(OR($B9=0,NOT(EDATE($A9,8)&lt;=MAX(ข้อมูลการมารับบริการ!$E$2:$E$3001))),"",COUNTIFS(ข้อมูลการมารับบริการ!$D$2:$D$3001,$A9,ข้อมูลการมารับบริการ!$F$2:$F$3001,8,ข้อมูลการมารับบริการ!$G$2:$G$3001,1)/$B9)</f>
        <v/>
      </c>
      <c r="L9" s="18" t="str">
        <f aca="false">IF(OR($B9=0,NOT(EDATE($A9,9)&lt;=MAX(ข้อมูลการมารับบริการ!$E$2:$E$3001))),"",COUNTIFS(ข้อมูลการมารับบริการ!$D$2:$D$3001,$A9,ข้อมูลการมารับบริการ!$F$2:$F$3001,9,ข้อมูลการมารับบริการ!$G$2:$G$3001,1)/$B9)</f>
        <v/>
      </c>
      <c r="M9" s="18" t="str">
        <f aca="false">IF(OR($B9=0,NOT(EDATE($A9,10)&lt;=MAX(ข้อมูลการมารับบริการ!$E$2:$E$3001))),"",COUNTIFS(ข้อมูลการมารับบริการ!$D$2:$D$3001,$A9,ข้อมูลการมารับบริการ!$F$2:$F$3001,10,ข้อมูลการมารับบริการ!$G$2:$G$3001,1)/$B9)</f>
        <v/>
      </c>
      <c r="N9" s="18" t="str">
        <f aca="false">IF(OR($B9=0,NOT(EDATE($A9,11)&lt;=MAX(ข้อมูลการมารับบริการ!$E$2:$E$3001))),"",COUNTIFS(ข้อมูลการมารับบริการ!$D$2:$D$3001,$A9,ข้อมูลการมารับบริการ!$F$2:$F$3001,11,ข้อมูลการมารับบริการ!$G$2:$G$3001,1)/$B9)</f>
        <v/>
      </c>
      <c r="O9" s="18" t="str">
        <f aca="false">IF(OR($B9=0,NOT(EDATE($A9,12)&lt;=MAX(ข้อมูลการมารับบริการ!$E$2:$E$3001))),"",COUNTIFS(ข้อมูลการมารับบริการ!$D$2:$D$3001,$A9,ข้อมูลการมารับบริการ!$F$2:$F$3001,12,ข้อมูลการมารับบริการ!$G$2:$G$3001,1)/$B9)</f>
        <v/>
      </c>
    </row>
    <row r="10" customFormat="false" ht="15" hidden="false" customHeight="false" outlineLevel="0" collapsed="false">
      <c r="A10" s="17" t="n">
        <f aca="false">EDATE(ตั้งค่า!$B$2,6)</f>
        <v>45839</v>
      </c>
      <c r="B10" s="15" t="n">
        <f aca="false">COUNTIFS(ข้อมูลการมารับบริการ!$D$2:$D$3001,$A10,ข้อมูลการมารับบริการ!$F$2:$F$3001,0,ข้อมูลการมารับบริการ!$G$2:$G$3001,1)</f>
        <v>19</v>
      </c>
      <c r="C10" s="18" t="n">
        <f aca="false">IF(OR($B10=0,NOT(EDATE($A10,0)&lt;=MAX(ข้อมูลการมารับบริการ!$E$2:$E$3001))),"",COUNTIFS(ข้อมูลการมารับบริการ!$D$2:$D$3001,$A10,ข้อมูลการมารับบริการ!$F$2:$F$3001,0,ข้อมูลการมารับบริการ!$G$2:$G$3001,1)/$B10)</f>
        <v>1</v>
      </c>
      <c r="D10" s="18" t="n">
        <f aca="false">IF(OR($B10=0,NOT(EDATE($A10,1)&lt;=MAX(ข้อมูลการมารับบริการ!$E$2:$E$3001))),"",COUNTIFS(ข้อมูลการมารับบริการ!$D$2:$D$3001,$A10,ข้อมูลการมารับบริการ!$F$2:$F$3001,1,ข้อมูลการมารับบริการ!$G$2:$G$3001,1)/$B10)</f>
        <v>0.263157894736842</v>
      </c>
      <c r="E10" s="18" t="n">
        <f aca="false">IF(OR($B10=0,NOT(EDATE($A10,2)&lt;=MAX(ข้อมูลการมารับบริการ!$E$2:$E$3001))),"",COUNTIFS(ข้อมูลการมารับบริการ!$D$2:$D$3001,$A10,ข้อมูลการมารับบริการ!$F$2:$F$3001,2,ข้อมูลการมารับบริการ!$G$2:$G$3001,1)/$B10)</f>
        <v>0.315789473684211</v>
      </c>
      <c r="F10" s="18" t="n">
        <f aca="false">IF(OR($B10=0,NOT(EDATE($A10,3)&lt;=MAX(ข้อมูลการมารับบริการ!$E$2:$E$3001))),"",COUNTIFS(ข้อมูลการมารับบริการ!$D$2:$D$3001,$A10,ข้อมูลการมารับบริการ!$F$2:$F$3001,3,ข้อมูลการมารับบริการ!$G$2:$G$3001,1)/$B10)</f>
        <v>0.105263157894737</v>
      </c>
      <c r="G10" s="18" t="n">
        <f aca="false">IF(OR($B10=0,NOT(EDATE($A10,4)&lt;=MAX(ข้อมูลการมารับบริการ!$E$2:$E$3001))),"",COUNTIFS(ข้อมูลการมารับบริการ!$D$2:$D$3001,$A10,ข้อมูลการมารับบริการ!$F$2:$F$3001,4,ข้อมูลการมารับบริการ!$G$2:$G$3001,1)/$B10)</f>
        <v>0.105263157894737</v>
      </c>
      <c r="H10" s="18" t="n">
        <f aca="false">IF(OR($B10=0,NOT(EDATE($A10,5)&lt;=MAX(ข้อมูลการมารับบริการ!$E$2:$E$3001))),"",COUNTIFS(ข้อมูลการมารับบริการ!$D$2:$D$3001,$A10,ข้อมูลการมารับบริการ!$F$2:$F$3001,5,ข้อมูลการมารับบริการ!$G$2:$G$3001,1)/$B10)</f>
        <v>0.0526315789473684</v>
      </c>
      <c r="I10" s="18" t="str">
        <f aca="false">IF(OR($B10=0,NOT(EDATE($A10,6)&lt;=MAX(ข้อมูลการมารับบริการ!$E$2:$E$3001))),"",COUNTIFS(ข้อมูลการมารับบริการ!$D$2:$D$3001,$A10,ข้อมูลการมารับบริการ!$F$2:$F$3001,6,ข้อมูลการมารับบริการ!$G$2:$G$3001,1)/$B10)</f>
        <v/>
      </c>
      <c r="J10" s="18" t="str">
        <f aca="false">IF(OR($B10=0,NOT(EDATE($A10,7)&lt;=MAX(ข้อมูลการมารับบริการ!$E$2:$E$3001))),"",COUNTIFS(ข้อมูลการมารับบริการ!$D$2:$D$3001,$A10,ข้อมูลการมารับบริการ!$F$2:$F$3001,7,ข้อมูลการมารับบริการ!$G$2:$G$3001,1)/$B10)</f>
        <v/>
      </c>
      <c r="K10" s="18" t="str">
        <f aca="false">IF(OR($B10=0,NOT(EDATE($A10,8)&lt;=MAX(ข้อมูลการมารับบริการ!$E$2:$E$3001))),"",COUNTIFS(ข้อมูลการมารับบริการ!$D$2:$D$3001,$A10,ข้อมูลการมารับบริการ!$F$2:$F$3001,8,ข้อมูลการมารับบริการ!$G$2:$G$3001,1)/$B10)</f>
        <v/>
      </c>
      <c r="L10" s="18" t="str">
        <f aca="false">IF(OR($B10=0,NOT(EDATE($A10,9)&lt;=MAX(ข้อมูลการมารับบริการ!$E$2:$E$3001))),"",COUNTIFS(ข้อมูลการมารับบริการ!$D$2:$D$3001,$A10,ข้อมูลการมารับบริการ!$F$2:$F$3001,9,ข้อมูลการมารับบริการ!$G$2:$G$3001,1)/$B10)</f>
        <v/>
      </c>
      <c r="M10" s="18" t="str">
        <f aca="false">IF(OR($B10=0,NOT(EDATE($A10,10)&lt;=MAX(ข้อมูลการมารับบริการ!$E$2:$E$3001))),"",COUNTIFS(ข้อมูลการมารับบริการ!$D$2:$D$3001,$A10,ข้อมูลการมารับบริการ!$F$2:$F$3001,10,ข้อมูลการมารับบริการ!$G$2:$G$3001,1)/$B10)</f>
        <v/>
      </c>
      <c r="N10" s="18" t="str">
        <f aca="false">IF(OR($B10=0,NOT(EDATE($A10,11)&lt;=MAX(ข้อมูลการมารับบริการ!$E$2:$E$3001))),"",COUNTIFS(ข้อมูลการมารับบริการ!$D$2:$D$3001,$A10,ข้อมูลการมารับบริการ!$F$2:$F$3001,11,ข้อมูลการมารับบริการ!$G$2:$G$3001,1)/$B10)</f>
        <v/>
      </c>
      <c r="O10" s="18" t="str">
        <f aca="false">IF(OR($B10=0,NOT(EDATE($A10,12)&lt;=MAX(ข้อมูลการมารับบริการ!$E$2:$E$3001))),"",COUNTIFS(ข้อมูลการมารับบริการ!$D$2:$D$3001,$A10,ข้อมูลการมารับบริการ!$F$2:$F$3001,12,ข้อมูลการมารับบริการ!$G$2:$G$3001,1)/$B10)</f>
        <v/>
      </c>
    </row>
    <row r="11" customFormat="false" ht="15" hidden="false" customHeight="false" outlineLevel="0" collapsed="false">
      <c r="A11" s="17" t="n">
        <f aca="false">EDATE(ตั้งค่า!$B$2,7)</f>
        <v>45870</v>
      </c>
      <c r="B11" s="15" t="n">
        <f aca="false">COUNTIFS(ข้อมูลการมารับบริการ!$D$2:$D$3001,$A11,ข้อมูลการมารับบริการ!$F$2:$F$3001,0,ข้อมูลการมารับบริการ!$G$2:$G$3001,1)</f>
        <v>24</v>
      </c>
      <c r="C11" s="18" t="n">
        <f aca="false">IF(OR($B11=0,NOT(EDATE($A11,0)&lt;=MAX(ข้อมูลการมารับบริการ!$E$2:$E$3001))),"",COUNTIFS(ข้อมูลการมารับบริการ!$D$2:$D$3001,$A11,ข้อมูลการมารับบริการ!$F$2:$F$3001,0,ข้อมูลการมารับบริการ!$G$2:$G$3001,1)/$B11)</f>
        <v>1</v>
      </c>
      <c r="D11" s="18" t="n">
        <f aca="false">IF(OR($B11=0,NOT(EDATE($A11,1)&lt;=MAX(ข้อมูลการมารับบริการ!$E$2:$E$3001))),"",COUNTIFS(ข้อมูลการมารับบริการ!$D$2:$D$3001,$A11,ข้อมูลการมารับบริการ!$F$2:$F$3001,1,ข้อมูลการมารับบริการ!$G$2:$G$3001,1)/$B11)</f>
        <v>0.166666666666667</v>
      </c>
      <c r="E11" s="18" t="n">
        <f aca="false">IF(OR($B11=0,NOT(EDATE($A11,2)&lt;=MAX(ข้อมูลการมารับบริการ!$E$2:$E$3001))),"",COUNTIFS(ข้อมูลการมารับบริการ!$D$2:$D$3001,$A11,ข้อมูลการมารับบริการ!$F$2:$F$3001,2,ข้อมูลการมารับบริการ!$G$2:$G$3001,1)/$B11)</f>
        <v>0.125</v>
      </c>
      <c r="F11" s="18" t="n">
        <f aca="false">IF(OR($B11=0,NOT(EDATE($A11,3)&lt;=MAX(ข้อมูลการมารับบริการ!$E$2:$E$3001))),"",COUNTIFS(ข้อมูลการมารับบริการ!$D$2:$D$3001,$A11,ข้อมูลการมารับบริการ!$F$2:$F$3001,3,ข้อมูลการมารับบริการ!$G$2:$G$3001,1)/$B11)</f>
        <v>0.208333333333333</v>
      </c>
      <c r="G11" s="18" t="n">
        <f aca="false">IF(OR($B11=0,NOT(EDATE($A11,4)&lt;=MAX(ข้อมูลการมารับบริการ!$E$2:$E$3001))),"",COUNTIFS(ข้อมูลการมารับบริการ!$D$2:$D$3001,$A11,ข้อมูลการมารับบริการ!$F$2:$F$3001,4,ข้อมูลการมารับบริการ!$G$2:$G$3001,1)/$B11)</f>
        <v>0.166666666666667</v>
      </c>
      <c r="H11" s="18" t="str">
        <f aca="false">IF(OR($B11=0,NOT(EDATE($A11,5)&lt;=MAX(ข้อมูลการมารับบริการ!$E$2:$E$3001))),"",COUNTIFS(ข้อมูลการมารับบริการ!$D$2:$D$3001,$A11,ข้อมูลการมารับบริการ!$F$2:$F$3001,5,ข้อมูลการมารับบริการ!$G$2:$G$3001,1)/$B11)</f>
        <v/>
      </c>
      <c r="I11" s="18" t="str">
        <f aca="false">IF(OR($B11=0,NOT(EDATE($A11,6)&lt;=MAX(ข้อมูลการมารับบริการ!$E$2:$E$3001))),"",COUNTIFS(ข้อมูลการมารับบริการ!$D$2:$D$3001,$A11,ข้อมูลการมารับบริการ!$F$2:$F$3001,6,ข้อมูลการมารับบริการ!$G$2:$G$3001,1)/$B11)</f>
        <v/>
      </c>
      <c r="J11" s="18" t="str">
        <f aca="false">IF(OR($B11=0,NOT(EDATE($A11,7)&lt;=MAX(ข้อมูลการมารับบริการ!$E$2:$E$3001))),"",COUNTIFS(ข้อมูลการมารับบริการ!$D$2:$D$3001,$A11,ข้อมูลการมารับบริการ!$F$2:$F$3001,7,ข้อมูลการมารับบริการ!$G$2:$G$3001,1)/$B11)</f>
        <v/>
      </c>
      <c r="K11" s="18" t="str">
        <f aca="false">IF(OR($B11=0,NOT(EDATE($A11,8)&lt;=MAX(ข้อมูลการมารับบริการ!$E$2:$E$3001))),"",COUNTIFS(ข้อมูลการมารับบริการ!$D$2:$D$3001,$A11,ข้อมูลการมารับบริการ!$F$2:$F$3001,8,ข้อมูลการมารับบริการ!$G$2:$G$3001,1)/$B11)</f>
        <v/>
      </c>
      <c r="L11" s="18" t="str">
        <f aca="false">IF(OR($B11=0,NOT(EDATE($A11,9)&lt;=MAX(ข้อมูลการมารับบริการ!$E$2:$E$3001))),"",COUNTIFS(ข้อมูลการมารับบริการ!$D$2:$D$3001,$A11,ข้อมูลการมารับบริการ!$F$2:$F$3001,9,ข้อมูลการมารับบริการ!$G$2:$G$3001,1)/$B11)</f>
        <v/>
      </c>
      <c r="M11" s="18" t="str">
        <f aca="false">IF(OR($B11=0,NOT(EDATE($A11,10)&lt;=MAX(ข้อมูลการมารับบริการ!$E$2:$E$3001))),"",COUNTIFS(ข้อมูลการมารับบริการ!$D$2:$D$3001,$A11,ข้อมูลการมารับบริการ!$F$2:$F$3001,10,ข้อมูลการมารับบริการ!$G$2:$G$3001,1)/$B11)</f>
        <v/>
      </c>
      <c r="N11" s="18" t="str">
        <f aca="false">IF(OR($B11=0,NOT(EDATE($A11,11)&lt;=MAX(ข้อมูลการมารับบริการ!$E$2:$E$3001))),"",COUNTIFS(ข้อมูลการมารับบริการ!$D$2:$D$3001,$A11,ข้อมูลการมารับบริการ!$F$2:$F$3001,11,ข้อมูลการมารับบริการ!$G$2:$G$3001,1)/$B11)</f>
        <v/>
      </c>
      <c r="O11" s="18" t="str">
        <f aca="false">IF(OR($B11=0,NOT(EDATE($A11,12)&lt;=MAX(ข้อมูลการมารับบริการ!$E$2:$E$3001))),"",COUNTIFS(ข้อมูลการมารับบริการ!$D$2:$D$3001,$A11,ข้อมูลการมารับบริการ!$F$2:$F$3001,12,ข้อมูลการมารับบริการ!$G$2:$G$3001,1)/$B11)</f>
        <v/>
      </c>
    </row>
    <row r="12" customFormat="false" ht="15" hidden="false" customHeight="false" outlineLevel="0" collapsed="false">
      <c r="A12" s="17" t="n">
        <f aca="false">EDATE(ตั้งค่า!$B$2,8)</f>
        <v>45901</v>
      </c>
      <c r="B12" s="15" t="n">
        <f aca="false">COUNTIFS(ข้อมูลการมารับบริการ!$D$2:$D$3001,$A12,ข้อมูลการมารับบริการ!$F$2:$F$3001,0,ข้อมูลการมารับบริการ!$G$2:$G$3001,1)</f>
        <v>19</v>
      </c>
      <c r="C12" s="18" t="n">
        <f aca="false">IF(OR($B12=0,NOT(EDATE($A12,0)&lt;=MAX(ข้อมูลการมารับบริการ!$E$2:$E$3001))),"",COUNTIFS(ข้อมูลการมารับบริการ!$D$2:$D$3001,$A12,ข้อมูลการมารับบริการ!$F$2:$F$3001,0,ข้อมูลการมารับบริการ!$G$2:$G$3001,1)/$B12)</f>
        <v>1</v>
      </c>
      <c r="D12" s="18" t="n">
        <f aca="false">IF(OR($B12=0,NOT(EDATE($A12,1)&lt;=MAX(ข้อมูลการมารับบริการ!$E$2:$E$3001))),"",COUNTIFS(ข้อมูลการมารับบริการ!$D$2:$D$3001,$A12,ข้อมูลการมารับบริการ!$F$2:$F$3001,1,ข้อมูลการมารับบริการ!$G$2:$G$3001,1)/$B12)</f>
        <v>0.315789473684211</v>
      </c>
      <c r="E12" s="18" t="n">
        <f aca="false">IF(OR($B12=0,NOT(EDATE($A12,2)&lt;=MAX(ข้อมูลการมารับบริการ!$E$2:$E$3001))),"",COUNTIFS(ข้อมูลการมารับบริการ!$D$2:$D$3001,$A12,ข้อมูลการมารับบริการ!$F$2:$F$3001,2,ข้อมูลการมารับบริการ!$G$2:$G$3001,1)/$B12)</f>
        <v>0.210526315789474</v>
      </c>
      <c r="F12" s="18" t="n">
        <f aca="false">IF(OR($B12=0,NOT(EDATE($A12,3)&lt;=MAX(ข้อมูลการมารับบริการ!$E$2:$E$3001))),"",COUNTIFS(ข้อมูลการมารับบริการ!$D$2:$D$3001,$A12,ข้อมูลการมารับบริการ!$F$2:$F$3001,3,ข้อมูลการมารับบริการ!$G$2:$G$3001,1)/$B12)</f>
        <v>0.157894736842105</v>
      </c>
      <c r="G12" s="18" t="str">
        <f aca="false">IF(OR($B12=0,NOT(EDATE($A12,4)&lt;=MAX(ข้อมูลการมารับบริการ!$E$2:$E$3001))),"",COUNTIFS(ข้อมูลการมารับบริการ!$D$2:$D$3001,$A12,ข้อมูลการมารับบริการ!$F$2:$F$3001,4,ข้อมูลการมารับบริการ!$G$2:$G$3001,1)/$B12)</f>
        <v/>
      </c>
      <c r="H12" s="18" t="str">
        <f aca="false">IF(OR($B12=0,NOT(EDATE($A12,5)&lt;=MAX(ข้อมูลการมารับบริการ!$E$2:$E$3001))),"",COUNTIFS(ข้อมูลการมารับบริการ!$D$2:$D$3001,$A12,ข้อมูลการมารับบริการ!$F$2:$F$3001,5,ข้อมูลการมารับบริการ!$G$2:$G$3001,1)/$B12)</f>
        <v/>
      </c>
      <c r="I12" s="18" t="str">
        <f aca="false">IF(OR($B12=0,NOT(EDATE($A12,6)&lt;=MAX(ข้อมูลการมารับบริการ!$E$2:$E$3001))),"",COUNTIFS(ข้อมูลการมารับบริการ!$D$2:$D$3001,$A12,ข้อมูลการมารับบริการ!$F$2:$F$3001,6,ข้อมูลการมารับบริการ!$G$2:$G$3001,1)/$B12)</f>
        <v/>
      </c>
      <c r="J12" s="18" t="str">
        <f aca="false">IF(OR($B12=0,NOT(EDATE($A12,7)&lt;=MAX(ข้อมูลการมารับบริการ!$E$2:$E$3001))),"",COUNTIFS(ข้อมูลการมารับบริการ!$D$2:$D$3001,$A12,ข้อมูลการมารับบริการ!$F$2:$F$3001,7,ข้อมูลการมารับบริการ!$G$2:$G$3001,1)/$B12)</f>
        <v/>
      </c>
      <c r="K12" s="18" t="str">
        <f aca="false">IF(OR($B12=0,NOT(EDATE($A12,8)&lt;=MAX(ข้อมูลการมารับบริการ!$E$2:$E$3001))),"",COUNTIFS(ข้อมูลการมารับบริการ!$D$2:$D$3001,$A12,ข้อมูลการมารับบริการ!$F$2:$F$3001,8,ข้อมูลการมารับบริการ!$G$2:$G$3001,1)/$B12)</f>
        <v/>
      </c>
      <c r="L12" s="18" t="str">
        <f aca="false">IF(OR($B12=0,NOT(EDATE($A12,9)&lt;=MAX(ข้อมูลการมารับบริการ!$E$2:$E$3001))),"",COUNTIFS(ข้อมูลการมารับบริการ!$D$2:$D$3001,$A12,ข้อมูลการมารับบริการ!$F$2:$F$3001,9,ข้อมูลการมารับบริการ!$G$2:$G$3001,1)/$B12)</f>
        <v/>
      </c>
      <c r="M12" s="18" t="str">
        <f aca="false">IF(OR($B12=0,NOT(EDATE($A12,10)&lt;=MAX(ข้อมูลการมารับบริการ!$E$2:$E$3001))),"",COUNTIFS(ข้อมูลการมารับบริการ!$D$2:$D$3001,$A12,ข้อมูลการมารับบริการ!$F$2:$F$3001,10,ข้อมูลการมารับบริการ!$G$2:$G$3001,1)/$B12)</f>
        <v/>
      </c>
      <c r="N12" s="18" t="str">
        <f aca="false">IF(OR($B12=0,NOT(EDATE($A12,11)&lt;=MAX(ข้อมูลการมารับบริการ!$E$2:$E$3001))),"",COUNTIFS(ข้อมูลการมารับบริการ!$D$2:$D$3001,$A12,ข้อมูลการมารับบริการ!$F$2:$F$3001,11,ข้อมูลการมารับบริการ!$G$2:$G$3001,1)/$B12)</f>
        <v/>
      </c>
      <c r="O12" s="18" t="str">
        <f aca="false">IF(OR($B12=0,NOT(EDATE($A12,12)&lt;=MAX(ข้อมูลการมารับบริการ!$E$2:$E$3001))),"",COUNTIFS(ข้อมูลการมารับบริการ!$D$2:$D$3001,$A12,ข้อมูลการมารับบริการ!$F$2:$F$3001,12,ข้อมูลการมารับบริการ!$G$2:$G$3001,1)/$B12)</f>
        <v/>
      </c>
    </row>
    <row r="13" customFormat="false" ht="15" hidden="false" customHeight="false" outlineLevel="0" collapsed="false">
      <c r="A13" s="17" t="n">
        <f aca="false">EDATE(ตั้งค่า!$B$2,9)</f>
        <v>45931</v>
      </c>
      <c r="B13" s="15" t="n">
        <f aca="false">COUNTIFS(ข้อมูลการมารับบริการ!$D$2:$D$3001,$A13,ข้อมูลการมารับบริการ!$F$2:$F$3001,0,ข้อมูลการมารับบริการ!$G$2:$G$3001,1)</f>
        <v>20</v>
      </c>
      <c r="C13" s="18" t="n">
        <f aca="false">IF(OR($B13=0,NOT(EDATE($A13,0)&lt;=MAX(ข้อมูลการมารับบริการ!$E$2:$E$3001))),"",COUNTIFS(ข้อมูลการมารับบริการ!$D$2:$D$3001,$A13,ข้อมูลการมารับบริการ!$F$2:$F$3001,0,ข้อมูลการมารับบริการ!$G$2:$G$3001,1)/$B13)</f>
        <v>1</v>
      </c>
      <c r="D13" s="18" t="n">
        <f aca="false">IF(OR($B13=0,NOT(EDATE($A13,1)&lt;=MAX(ข้อมูลการมารับบริการ!$E$2:$E$3001))),"",COUNTIFS(ข้อมูลการมารับบริการ!$D$2:$D$3001,$A13,ข้อมูลการมารับบริการ!$F$2:$F$3001,1,ข้อมูลการมารับบริการ!$G$2:$G$3001,1)/$B13)</f>
        <v>0.25</v>
      </c>
      <c r="E13" s="18" t="n">
        <f aca="false">IF(OR($B13=0,NOT(EDATE($A13,2)&lt;=MAX(ข้อมูลการมารับบริการ!$E$2:$E$3001))),"",COUNTIFS(ข้อมูลการมารับบริการ!$D$2:$D$3001,$A13,ข้อมูลการมารับบริการ!$F$2:$F$3001,2,ข้อมูลการมารับบริการ!$G$2:$G$3001,1)/$B13)</f>
        <v>0.1</v>
      </c>
      <c r="F13" s="18" t="str">
        <f aca="false">IF(OR($B13=0,NOT(EDATE($A13,3)&lt;=MAX(ข้อมูลการมารับบริการ!$E$2:$E$3001))),"",COUNTIFS(ข้อมูลการมารับบริการ!$D$2:$D$3001,$A13,ข้อมูลการมารับบริการ!$F$2:$F$3001,3,ข้อมูลการมารับบริการ!$G$2:$G$3001,1)/$B13)</f>
        <v/>
      </c>
      <c r="G13" s="18" t="str">
        <f aca="false">IF(OR($B13=0,NOT(EDATE($A13,4)&lt;=MAX(ข้อมูลการมารับบริการ!$E$2:$E$3001))),"",COUNTIFS(ข้อมูลการมารับบริการ!$D$2:$D$3001,$A13,ข้อมูลการมารับบริการ!$F$2:$F$3001,4,ข้อมูลการมารับบริการ!$G$2:$G$3001,1)/$B13)</f>
        <v/>
      </c>
      <c r="H13" s="18" t="str">
        <f aca="false">IF(OR($B13=0,NOT(EDATE($A13,5)&lt;=MAX(ข้อมูลการมารับบริการ!$E$2:$E$3001))),"",COUNTIFS(ข้อมูลการมารับบริการ!$D$2:$D$3001,$A13,ข้อมูลการมารับบริการ!$F$2:$F$3001,5,ข้อมูลการมารับบริการ!$G$2:$G$3001,1)/$B13)</f>
        <v/>
      </c>
      <c r="I13" s="18" t="str">
        <f aca="false">IF(OR($B13=0,NOT(EDATE($A13,6)&lt;=MAX(ข้อมูลการมารับบริการ!$E$2:$E$3001))),"",COUNTIFS(ข้อมูลการมารับบริการ!$D$2:$D$3001,$A13,ข้อมูลการมารับบริการ!$F$2:$F$3001,6,ข้อมูลการมารับบริการ!$G$2:$G$3001,1)/$B13)</f>
        <v/>
      </c>
      <c r="J13" s="18" t="str">
        <f aca="false">IF(OR($B13=0,NOT(EDATE($A13,7)&lt;=MAX(ข้อมูลการมารับบริการ!$E$2:$E$3001))),"",COUNTIFS(ข้อมูลการมารับบริการ!$D$2:$D$3001,$A13,ข้อมูลการมารับบริการ!$F$2:$F$3001,7,ข้อมูลการมารับบริการ!$G$2:$G$3001,1)/$B13)</f>
        <v/>
      </c>
      <c r="K13" s="18" t="str">
        <f aca="false">IF(OR($B13=0,NOT(EDATE($A13,8)&lt;=MAX(ข้อมูลการมารับบริการ!$E$2:$E$3001))),"",COUNTIFS(ข้อมูลการมารับบริการ!$D$2:$D$3001,$A13,ข้อมูลการมารับบริการ!$F$2:$F$3001,8,ข้อมูลการมารับบริการ!$G$2:$G$3001,1)/$B13)</f>
        <v/>
      </c>
      <c r="L13" s="18" t="str">
        <f aca="false">IF(OR($B13=0,NOT(EDATE($A13,9)&lt;=MAX(ข้อมูลการมารับบริการ!$E$2:$E$3001))),"",COUNTIFS(ข้อมูลการมารับบริการ!$D$2:$D$3001,$A13,ข้อมูลการมารับบริการ!$F$2:$F$3001,9,ข้อมูลการมารับบริการ!$G$2:$G$3001,1)/$B13)</f>
        <v/>
      </c>
      <c r="M13" s="18" t="str">
        <f aca="false">IF(OR($B13=0,NOT(EDATE($A13,10)&lt;=MAX(ข้อมูลการมารับบริการ!$E$2:$E$3001))),"",COUNTIFS(ข้อมูลการมารับบริการ!$D$2:$D$3001,$A13,ข้อมูลการมารับบริการ!$F$2:$F$3001,10,ข้อมูลการมารับบริการ!$G$2:$G$3001,1)/$B13)</f>
        <v/>
      </c>
      <c r="N13" s="18" t="str">
        <f aca="false">IF(OR($B13=0,NOT(EDATE($A13,11)&lt;=MAX(ข้อมูลการมารับบริการ!$E$2:$E$3001))),"",COUNTIFS(ข้อมูลการมารับบริการ!$D$2:$D$3001,$A13,ข้อมูลการมารับบริการ!$F$2:$F$3001,11,ข้อมูลการมารับบริการ!$G$2:$G$3001,1)/$B13)</f>
        <v/>
      </c>
      <c r="O13" s="18" t="str">
        <f aca="false">IF(OR($B13=0,NOT(EDATE($A13,12)&lt;=MAX(ข้อมูลการมารับบริการ!$E$2:$E$3001))),"",COUNTIFS(ข้อมูลการมารับบริการ!$D$2:$D$3001,$A13,ข้อมูลการมารับบริการ!$F$2:$F$3001,12,ข้อมูลการมารับบริการ!$G$2:$G$3001,1)/$B13)</f>
        <v/>
      </c>
    </row>
    <row r="14" customFormat="false" ht="15" hidden="false" customHeight="false" outlineLevel="0" collapsed="false">
      <c r="A14" s="17" t="n">
        <f aca="false">EDATE(ตั้งค่า!$B$2,10)</f>
        <v>45962</v>
      </c>
      <c r="B14" s="15" t="n">
        <f aca="false">COUNTIFS(ข้อมูลการมารับบริการ!$D$2:$D$3001,$A14,ข้อมูลการมารับบริการ!$F$2:$F$3001,0,ข้อมูลการมารับบริการ!$G$2:$G$3001,1)</f>
        <v>20</v>
      </c>
      <c r="C14" s="18" t="n">
        <f aca="false">IF(OR($B14=0,NOT(EDATE($A14,0)&lt;=MAX(ข้อมูลการมารับบริการ!$E$2:$E$3001))),"",COUNTIFS(ข้อมูลการมารับบริการ!$D$2:$D$3001,$A14,ข้อมูลการมารับบริการ!$F$2:$F$3001,0,ข้อมูลการมารับบริการ!$G$2:$G$3001,1)/$B14)</f>
        <v>1</v>
      </c>
      <c r="D14" s="18" t="n">
        <f aca="false">IF(OR($B14=0,NOT(EDATE($A14,1)&lt;=MAX(ข้อมูลการมารับบริการ!$E$2:$E$3001))),"",COUNTIFS(ข้อมูลการมารับบริการ!$D$2:$D$3001,$A14,ข้อมูลการมารับบริการ!$F$2:$F$3001,1,ข้อมูลการมารับบริการ!$G$2:$G$3001,1)/$B14)</f>
        <v>0.3</v>
      </c>
      <c r="E14" s="18" t="str">
        <f aca="false">IF(OR($B14=0,NOT(EDATE($A14,2)&lt;=MAX(ข้อมูลการมารับบริการ!$E$2:$E$3001))),"",COUNTIFS(ข้อมูลการมารับบริการ!$D$2:$D$3001,$A14,ข้อมูลการมารับบริการ!$F$2:$F$3001,2,ข้อมูลการมารับบริการ!$G$2:$G$3001,1)/$B14)</f>
        <v/>
      </c>
      <c r="F14" s="18" t="str">
        <f aca="false">IF(OR($B14=0,NOT(EDATE($A14,3)&lt;=MAX(ข้อมูลการมารับบริการ!$E$2:$E$3001))),"",COUNTIFS(ข้อมูลการมารับบริการ!$D$2:$D$3001,$A14,ข้อมูลการมารับบริการ!$F$2:$F$3001,3,ข้อมูลการมารับบริการ!$G$2:$G$3001,1)/$B14)</f>
        <v/>
      </c>
      <c r="G14" s="18" t="str">
        <f aca="false">IF(OR($B14=0,NOT(EDATE($A14,4)&lt;=MAX(ข้อมูลการมารับบริการ!$E$2:$E$3001))),"",COUNTIFS(ข้อมูลการมารับบริการ!$D$2:$D$3001,$A14,ข้อมูลการมารับบริการ!$F$2:$F$3001,4,ข้อมูลการมารับบริการ!$G$2:$G$3001,1)/$B14)</f>
        <v/>
      </c>
      <c r="H14" s="18" t="str">
        <f aca="false">IF(OR($B14=0,NOT(EDATE($A14,5)&lt;=MAX(ข้อมูลการมารับบริการ!$E$2:$E$3001))),"",COUNTIFS(ข้อมูลการมารับบริการ!$D$2:$D$3001,$A14,ข้อมูลการมารับบริการ!$F$2:$F$3001,5,ข้อมูลการมารับบริการ!$G$2:$G$3001,1)/$B14)</f>
        <v/>
      </c>
      <c r="I14" s="18" t="str">
        <f aca="false">IF(OR($B14=0,NOT(EDATE($A14,6)&lt;=MAX(ข้อมูลการมารับบริการ!$E$2:$E$3001))),"",COUNTIFS(ข้อมูลการมารับบริการ!$D$2:$D$3001,$A14,ข้อมูลการมารับบริการ!$F$2:$F$3001,6,ข้อมูลการมารับบริการ!$G$2:$G$3001,1)/$B14)</f>
        <v/>
      </c>
      <c r="J14" s="18" t="str">
        <f aca="false">IF(OR($B14=0,NOT(EDATE($A14,7)&lt;=MAX(ข้อมูลการมารับบริการ!$E$2:$E$3001))),"",COUNTIFS(ข้อมูลการมารับบริการ!$D$2:$D$3001,$A14,ข้อมูลการมารับบริการ!$F$2:$F$3001,7,ข้อมูลการมารับบริการ!$G$2:$G$3001,1)/$B14)</f>
        <v/>
      </c>
      <c r="K14" s="18" t="str">
        <f aca="false">IF(OR($B14=0,NOT(EDATE($A14,8)&lt;=MAX(ข้อมูลการมารับบริการ!$E$2:$E$3001))),"",COUNTIFS(ข้อมูลการมารับบริการ!$D$2:$D$3001,$A14,ข้อมูลการมารับบริการ!$F$2:$F$3001,8,ข้อมูลการมารับบริการ!$G$2:$G$3001,1)/$B14)</f>
        <v/>
      </c>
      <c r="L14" s="18" t="str">
        <f aca="false">IF(OR($B14=0,NOT(EDATE($A14,9)&lt;=MAX(ข้อมูลการมารับบริการ!$E$2:$E$3001))),"",COUNTIFS(ข้อมูลการมารับบริการ!$D$2:$D$3001,$A14,ข้อมูลการมารับบริการ!$F$2:$F$3001,9,ข้อมูลการมารับบริการ!$G$2:$G$3001,1)/$B14)</f>
        <v/>
      </c>
      <c r="M14" s="18" t="str">
        <f aca="false">IF(OR($B14=0,NOT(EDATE($A14,10)&lt;=MAX(ข้อมูลการมารับบริการ!$E$2:$E$3001))),"",COUNTIFS(ข้อมูลการมารับบริการ!$D$2:$D$3001,$A14,ข้อมูลการมารับบริการ!$F$2:$F$3001,10,ข้อมูลการมารับบริการ!$G$2:$G$3001,1)/$B14)</f>
        <v/>
      </c>
      <c r="N14" s="18" t="str">
        <f aca="false">IF(OR($B14=0,NOT(EDATE($A14,11)&lt;=MAX(ข้อมูลการมารับบริการ!$E$2:$E$3001))),"",COUNTIFS(ข้อมูลการมารับบริการ!$D$2:$D$3001,$A14,ข้อมูลการมารับบริการ!$F$2:$F$3001,11,ข้อมูลการมารับบริการ!$G$2:$G$3001,1)/$B14)</f>
        <v/>
      </c>
      <c r="O14" s="18" t="str">
        <f aca="false">IF(OR($B14=0,NOT(EDATE($A14,12)&lt;=MAX(ข้อมูลการมารับบริการ!$E$2:$E$3001))),"",COUNTIFS(ข้อมูลการมารับบริการ!$D$2:$D$3001,$A14,ข้อมูลการมารับบริการ!$F$2:$F$3001,12,ข้อมูลการมารับบริการ!$G$2:$G$3001,1)/$B14)</f>
        <v/>
      </c>
    </row>
    <row r="15" customFormat="false" ht="15" hidden="false" customHeight="false" outlineLevel="0" collapsed="false">
      <c r="A15" s="17" t="n">
        <f aca="false">EDATE(ตั้งค่า!$B$2,11)</f>
        <v>45992</v>
      </c>
      <c r="B15" s="15" t="n">
        <f aca="false">COUNTIFS(ข้อมูลการมารับบริการ!$D$2:$D$3001,$A15,ข้อมูลการมารับบริการ!$F$2:$F$3001,0,ข้อมูลการมารับบริการ!$G$2:$G$3001,1)</f>
        <v>23</v>
      </c>
      <c r="C15" s="18" t="n">
        <f aca="false">IF(OR($B15=0,NOT(EDATE($A15,0)&lt;=MAX(ข้อมูลการมารับบริการ!$E$2:$E$3001))),"",COUNTIFS(ข้อมูลการมารับบริการ!$D$2:$D$3001,$A15,ข้อมูลการมารับบริการ!$F$2:$F$3001,0,ข้อมูลการมารับบริการ!$G$2:$G$3001,1)/$B15)</f>
        <v>1</v>
      </c>
      <c r="D15" s="18" t="str">
        <f aca="false">IF(OR($B15=0,NOT(EDATE($A15,1)&lt;=MAX(ข้อมูลการมารับบริการ!$E$2:$E$3001))),"",COUNTIFS(ข้อมูลการมารับบริการ!$D$2:$D$3001,$A15,ข้อมูลการมารับบริการ!$F$2:$F$3001,1,ข้อมูลการมารับบริการ!$G$2:$G$3001,1)/$B15)</f>
        <v/>
      </c>
      <c r="E15" s="18" t="str">
        <f aca="false">IF(OR($B15=0,NOT(EDATE($A15,2)&lt;=MAX(ข้อมูลการมารับบริการ!$E$2:$E$3001))),"",COUNTIFS(ข้อมูลการมารับบริการ!$D$2:$D$3001,$A15,ข้อมูลการมารับบริการ!$F$2:$F$3001,2,ข้อมูลการมารับบริการ!$G$2:$G$3001,1)/$B15)</f>
        <v/>
      </c>
      <c r="F15" s="18" t="str">
        <f aca="false">IF(OR($B15=0,NOT(EDATE($A15,3)&lt;=MAX(ข้อมูลการมารับบริการ!$E$2:$E$3001))),"",COUNTIFS(ข้อมูลการมารับบริการ!$D$2:$D$3001,$A15,ข้อมูลการมารับบริการ!$F$2:$F$3001,3,ข้อมูลการมารับบริการ!$G$2:$G$3001,1)/$B15)</f>
        <v/>
      </c>
      <c r="G15" s="18" t="str">
        <f aca="false">IF(OR($B15=0,NOT(EDATE($A15,4)&lt;=MAX(ข้อมูลการมารับบริการ!$E$2:$E$3001))),"",COUNTIFS(ข้อมูลการมารับบริการ!$D$2:$D$3001,$A15,ข้อมูลการมารับบริการ!$F$2:$F$3001,4,ข้อมูลการมารับบริการ!$G$2:$G$3001,1)/$B15)</f>
        <v/>
      </c>
      <c r="H15" s="18" t="str">
        <f aca="false">IF(OR($B15=0,NOT(EDATE($A15,5)&lt;=MAX(ข้อมูลการมารับบริการ!$E$2:$E$3001))),"",COUNTIFS(ข้อมูลการมารับบริการ!$D$2:$D$3001,$A15,ข้อมูลการมารับบริการ!$F$2:$F$3001,5,ข้อมูลการมารับบริการ!$G$2:$G$3001,1)/$B15)</f>
        <v/>
      </c>
      <c r="I15" s="18" t="str">
        <f aca="false">IF(OR($B15=0,NOT(EDATE($A15,6)&lt;=MAX(ข้อมูลการมารับบริการ!$E$2:$E$3001))),"",COUNTIFS(ข้อมูลการมารับบริการ!$D$2:$D$3001,$A15,ข้อมูลการมารับบริการ!$F$2:$F$3001,6,ข้อมูลการมารับบริการ!$G$2:$G$3001,1)/$B15)</f>
        <v/>
      </c>
      <c r="J15" s="18" t="str">
        <f aca="false">IF(OR($B15=0,NOT(EDATE($A15,7)&lt;=MAX(ข้อมูลการมารับบริการ!$E$2:$E$3001))),"",COUNTIFS(ข้อมูลการมารับบริการ!$D$2:$D$3001,$A15,ข้อมูลการมารับบริการ!$F$2:$F$3001,7,ข้อมูลการมารับบริการ!$G$2:$G$3001,1)/$B15)</f>
        <v/>
      </c>
      <c r="K15" s="18" t="str">
        <f aca="false">IF(OR($B15=0,NOT(EDATE($A15,8)&lt;=MAX(ข้อมูลการมารับบริการ!$E$2:$E$3001))),"",COUNTIFS(ข้อมูลการมารับบริการ!$D$2:$D$3001,$A15,ข้อมูลการมารับบริการ!$F$2:$F$3001,8,ข้อมูลการมารับบริการ!$G$2:$G$3001,1)/$B15)</f>
        <v/>
      </c>
      <c r="L15" s="18" t="str">
        <f aca="false">IF(OR($B15=0,NOT(EDATE($A15,9)&lt;=MAX(ข้อมูลการมารับบริการ!$E$2:$E$3001))),"",COUNTIFS(ข้อมูลการมารับบริการ!$D$2:$D$3001,$A15,ข้อมูลการมารับบริการ!$F$2:$F$3001,9,ข้อมูลการมารับบริการ!$G$2:$G$3001,1)/$B15)</f>
        <v/>
      </c>
      <c r="M15" s="18" t="str">
        <f aca="false">IF(OR($B15=0,NOT(EDATE($A15,10)&lt;=MAX(ข้อมูลการมารับบริการ!$E$2:$E$3001))),"",COUNTIFS(ข้อมูลการมารับบริการ!$D$2:$D$3001,$A15,ข้อมูลการมารับบริการ!$F$2:$F$3001,10,ข้อมูลการมารับบริการ!$G$2:$G$3001,1)/$B15)</f>
        <v/>
      </c>
      <c r="N15" s="18" t="str">
        <f aca="false">IF(OR($B15=0,NOT(EDATE($A15,11)&lt;=MAX(ข้อมูลการมารับบริการ!$E$2:$E$3001))),"",COUNTIFS(ข้อมูลการมารับบริการ!$D$2:$D$3001,$A15,ข้อมูลการมารับบริการ!$F$2:$F$3001,11,ข้อมูลการมารับบริการ!$G$2:$G$3001,1)/$B15)</f>
        <v/>
      </c>
      <c r="O15" s="18" t="str">
        <f aca="false">IF(OR($B15=0,NOT(EDATE($A15,12)&lt;=MAX(ข้อมูลการมารับบริการ!$E$2:$E$3001))),"",COUNTIFS(ข้อมูลการมารับบริการ!$D$2:$D$3001,$A15,ข้อมูลการมารับบริการ!$F$2:$F$3001,12,ข้อมูลการมารับบริการ!$G$2:$G$3001,1)/$B15)</f>
        <v/>
      </c>
    </row>
  </sheetData>
  <conditionalFormatting sqref="D4:O15">
    <cfRule type="colorScale" priority="2">
      <colorScale>
        <cfvo type="min" val="0"/>
        <cfvo type="max" val="0"/>
        <color rgb="FFEEF3FF"/>
        <color rgb="FF2563EB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12"/>
    <col collapsed="false" customWidth="true" hidden="false" outlineLevel="0" max="15" min="3" style="1" width="9.52"/>
  </cols>
  <sheetData>
    <row r="1" customFormat="false" ht="76.85" hidden="false" customHeight="false" outlineLevel="0" collapsed="false">
      <c r="A1" s="16" t="s">
        <v>298</v>
      </c>
    </row>
    <row r="3" customFormat="false" ht="15" hidden="false" customHeight="false" outlineLevel="0" collapsed="false">
      <c r="A3" s="6" t="s">
        <v>13</v>
      </c>
      <c r="B3" s="6" t="s">
        <v>284</v>
      </c>
      <c r="C3" s="6" t="s">
        <v>285</v>
      </c>
      <c r="D3" s="6" t="s">
        <v>286</v>
      </c>
      <c r="E3" s="6" t="s">
        <v>287</v>
      </c>
      <c r="F3" s="6" t="s">
        <v>288</v>
      </c>
      <c r="G3" s="6" t="s">
        <v>289</v>
      </c>
      <c r="H3" s="6" t="s">
        <v>290</v>
      </c>
      <c r="I3" s="6" t="s">
        <v>291</v>
      </c>
      <c r="J3" s="6" t="s">
        <v>292</v>
      </c>
      <c r="K3" s="6" t="s">
        <v>293</v>
      </c>
      <c r="L3" s="6" t="s">
        <v>294</v>
      </c>
      <c r="M3" s="6" t="s">
        <v>295</v>
      </c>
      <c r="N3" s="6" t="s">
        <v>296</v>
      </c>
      <c r="O3" s="6" t="s">
        <v>297</v>
      </c>
    </row>
    <row r="4" customFormat="false" ht="15" hidden="false" customHeight="false" outlineLevel="0" collapsed="false">
      <c r="A4" s="17" t="n">
        <f aca="false">EDATE(ตั้งค่า!$B$2,0)</f>
        <v>45658</v>
      </c>
      <c r="B4" s="15" t="n">
        <f aca="false">COUNTIFS(ข้อมูลการมารับบริการ!$D$2:$D$3001,$A4,ข้อมูลการมารับบริการ!$F$2:$F$3001,0,ข้อมูลการมารับบริการ!$G$2:$G$3001,1)</f>
        <v>23</v>
      </c>
      <c r="C4" s="19" t="n">
        <f aca="false">IF(OR($B4=0,NOT(EDATE($A4,0)&lt;=MAX(ข้อมูลการมารับบริการ!$E$2:$E$3001))),"",SUMIFS(ข้อมูลการมารับบริการ!$C$2:$C$3001,ข้อมูลการมารับบริการ!$D$2:$D$3001,$A4,ข้อมูลการมารับบริการ!$F$2:$F$3001,"&lt;="&amp;0)/$B4)</f>
        <v>3843.47826086957</v>
      </c>
      <c r="D4" s="19" t="n">
        <f aca="false">IF(OR($B4=0,NOT(EDATE($A4,1)&lt;=MAX(ข้อมูลการมารับบริการ!$E$2:$E$3001))),"",SUMIFS(ข้อมูลการมารับบริการ!$C$2:$C$3001,ข้อมูลการมารับบริการ!$D$2:$D$3001,$A4,ข้อมูลการมารับบริการ!$F$2:$F$3001,"&lt;="&amp;1)/$B4)</f>
        <v>4369.5652173913</v>
      </c>
      <c r="E4" s="19" t="n">
        <f aca="false">IF(OR($B4=0,NOT(EDATE($A4,2)&lt;=MAX(ข้อมูลการมารับบริการ!$E$2:$E$3001))),"",SUMIFS(ข้อมูลการมารับบริการ!$C$2:$C$3001,ข้อมูลการมารับบริการ!$D$2:$D$3001,$A4,ข้อมูลการมารับบริการ!$F$2:$F$3001,"&lt;="&amp;2)/$B4)</f>
        <v>4886.95652173913</v>
      </c>
      <c r="F4" s="19" t="n">
        <f aca="false">IF(OR($B4=0,NOT(EDATE($A4,3)&lt;=MAX(ข้อมูลการมารับบริการ!$E$2:$E$3001))),"",SUMIFS(ข้อมูลการมารับบริการ!$C$2:$C$3001,ข้อมูลการมารับบริการ!$D$2:$D$3001,$A4,ข้อมูลการมารับบริการ!$F$2:$F$3001,"&lt;="&amp;3)/$B4)</f>
        <v>5647.82608695652</v>
      </c>
      <c r="G4" s="19" t="n">
        <f aca="false">IF(OR($B4=0,NOT(EDATE($A4,4)&lt;=MAX(ข้อมูลการมารับบริการ!$E$2:$E$3001))),"",SUMIFS(ข้อมูลการมารับบริการ!$C$2:$C$3001,ข้อมูลการมารับบริการ!$D$2:$D$3001,$A4,ข้อมูลการมารับบริการ!$F$2:$F$3001,"&lt;="&amp;4)/$B4)</f>
        <v>6252.17391304348</v>
      </c>
      <c r="H4" s="19" t="n">
        <f aca="false">IF(OR($B4=0,NOT(EDATE($A4,5)&lt;=MAX(ข้อมูลการมารับบริการ!$E$2:$E$3001))),"",SUMIFS(ข้อมูลการมารับบริการ!$C$2:$C$3001,ข้อมูลการมารับบริการ!$D$2:$D$3001,$A4,ข้อมูลการมารับบริการ!$F$2:$F$3001,"&lt;="&amp;5)/$B4)</f>
        <v>6747.82608695652</v>
      </c>
      <c r="I4" s="19" t="n">
        <f aca="false">IF(OR($B4=0,NOT(EDATE($A4,6)&lt;=MAX(ข้อมูลการมารับบริการ!$E$2:$E$3001))),"",SUMIFS(ข้อมูลการมารับบริการ!$C$2:$C$3001,ข้อมูลการมารับบริการ!$D$2:$D$3001,$A4,ข้อมูลการมารับบริการ!$F$2:$F$3001,"&lt;="&amp;6)/$B4)</f>
        <v>7104.34782608696</v>
      </c>
      <c r="J4" s="19" t="n">
        <f aca="false">IF(OR($B4=0,NOT(EDATE($A4,7)&lt;=MAX(ข้อมูลการมารับบริการ!$E$2:$E$3001))),"",SUMIFS(ข้อมูลการมารับบริการ!$C$2:$C$3001,ข้อมูลการมารับบริการ!$D$2:$D$3001,$A4,ข้อมูลการมารับบริการ!$F$2:$F$3001,"&lt;="&amp;7)/$B4)</f>
        <v>7560.86956521739</v>
      </c>
      <c r="K4" s="19" t="n">
        <f aca="false">IF(OR($B4=0,NOT(EDATE($A4,8)&lt;=MAX(ข้อมูลการมารับบริการ!$E$2:$E$3001))),"",SUMIFS(ข้อมูลการมารับบริการ!$C$2:$C$3001,ข้อมูลการมารับบริการ!$D$2:$D$3001,$A4,ข้อมูลการมารับบริการ!$F$2:$F$3001,"&lt;="&amp;8)/$B4)</f>
        <v>8204.34782608696</v>
      </c>
      <c r="L4" s="19" t="n">
        <f aca="false">IF(OR($B4=0,NOT(EDATE($A4,9)&lt;=MAX(ข้อมูลการมารับบริการ!$E$2:$E$3001))),"",SUMIFS(ข้อมูลการมารับบริการ!$C$2:$C$3001,ข้อมูลการมารับบริการ!$D$2:$D$3001,$A4,ข้อมูลการมารับบริการ!$F$2:$F$3001,"&lt;="&amp;9)/$B4)</f>
        <v>8600</v>
      </c>
      <c r="M4" s="19" t="n">
        <f aca="false">IF(OR($B4=0,NOT(EDATE($A4,10)&lt;=MAX(ข้อมูลการมารับบริการ!$E$2:$E$3001))),"",SUMIFS(ข้อมูลการมารับบริการ!$C$2:$C$3001,ข้อมูลการมารับบริการ!$D$2:$D$3001,$A4,ข้อมูลการมารับบริการ!$F$2:$F$3001,"&lt;="&amp;10)/$B4)</f>
        <v>9104.34782608696</v>
      </c>
      <c r="N4" s="19" t="n">
        <f aca="false">IF(OR($B4=0,NOT(EDATE($A4,11)&lt;=MAX(ข้อมูลการมารับบริการ!$E$2:$E$3001))),"",SUMIFS(ข้อมูลการมารับบริการ!$C$2:$C$3001,ข้อมูลการมารับบริการ!$D$2:$D$3001,$A4,ข้อมูลการมารับบริการ!$F$2:$F$3001,"&lt;="&amp;11)/$B4)</f>
        <v>9104.34782608696</v>
      </c>
      <c r="O4" s="19" t="str">
        <f aca="false">IF(OR($B4=0,NOT(EDATE($A4,12)&lt;=MAX(ข้อมูลการมารับบริการ!$E$2:$E$3001))),"",SUMIFS(ข้อมูลการมารับบริการ!$C$2:$C$3001,ข้อมูลการมารับบริการ!$D$2:$D$3001,$A4,ข้อมูลการมารับบริการ!$F$2:$F$3001,"&lt;="&amp;12)/$B4)</f>
        <v/>
      </c>
    </row>
    <row r="5" customFormat="false" ht="15" hidden="false" customHeight="false" outlineLevel="0" collapsed="false">
      <c r="A5" s="17" t="n">
        <f aca="false">EDATE(ตั้งค่า!$B$2,1)</f>
        <v>45689</v>
      </c>
      <c r="B5" s="15" t="n">
        <f aca="false">COUNTIFS(ข้อมูลการมารับบริการ!$D$2:$D$3001,$A5,ข้อมูลการมารับบริการ!$F$2:$F$3001,0,ข้อมูลการมารับบริการ!$G$2:$G$3001,1)</f>
        <v>20</v>
      </c>
      <c r="C5" s="19" t="n">
        <f aca="false">IF(OR($B5=0,NOT(EDATE($A5,0)&lt;=MAX(ข้อมูลการมารับบริการ!$E$2:$E$3001))),"",SUMIFS(ข้อมูลการมารับบริการ!$C$2:$C$3001,ข้อมูลการมารับบริการ!$D$2:$D$3001,$A5,ข้อมูลการมารับบริการ!$F$2:$F$3001,"&lt;="&amp;0)/$B5)</f>
        <v>4265</v>
      </c>
      <c r="D5" s="19" t="n">
        <f aca="false">IF(OR($B5=0,NOT(EDATE($A5,1)&lt;=MAX(ข้อมูลการมารับบริการ!$E$2:$E$3001))),"",SUMIFS(ข้อมูลการมารับบริการ!$C$2:$C$3001,ข้อมูลการมารับบริการ!$D$2:$D$3001,$A5,ข้อมูลการมารับบริการ!$F$2:$F$3001,"&lt;="&amp;1)/$B5)</f>
        <v>6000</v>
      </c>
      <c r="E5" s="19" t="n">
        <f aca="false">IF(OR($B5=0,NOT(EDATE($A5,2)&lt;=MAX(ข้อมูลการมารับบริการ!$E$2:$E$3001))),"",SUMIFS(ข้อมูลการมารับบริการ!$C$2:$C$3001,ข้อมูลการมารับบริการ!$D$2:$D$3001,$A5,ข้อมูลการมารับบริการ!$F$2:$F$3001,"&lt;="&amp;2)/$B5)</f>
        <v>6745</v>
      </c>
      <c r="F5" s="19" t="n">
        <f aca="false">IF(OR($B5=0,NOT(EDATE($A5,3)&lt;=MAX(ข้อมูลการมารับบริการ!$E$2:$E$3001))),"",SUMIFS(ข้อมูลการมารับบริการ!$C$2:$C$3001,ข้อมูลการมารับบริการ!$D$2:$D$3001,$A5,ข้อมูลการมารับบริการ!$F$2:$F$3001,"&lt;="&amp;3)/$B5)</f>
        <v>7510</v>
      </c>
      <c r="G5" s="19" t="n">
        <f aca="false">IF(OR($B5=0,NOT(EDATE($A5,4)&lt;=MAX(ข้อมูลการมารับบริการ!$E$2:$E$3001))),"",SUMIFS(ข้อมูลการมารับบริการ!$C$2:$C$3001,ข้อมูลการมารับบริการ!$D$2:$D$3001,$A5,ข้อมูลการมารับบริการ!$F$2:$F$3001,"&lt;="&amp;4)/$B5)</f>
        <v>8150</v>
      </c>
      <c r="H5" s="19" t="n">
        <f aca="false">IF(OR($B5=0,NOT(EDATE($A5,5)&lt;=MAX(ข้อมูลการมารับบริการ!$E$2:$E$3001))),"",SUMIFS(ข้อมูลการมารับบริการ!$C$2:$C$3001,ข้อมูลการมารับบริการ!$D$2:$D$3001,$A5,ข้อมูลการมารับบริการ!$F$2:$F$3001,"&lt;="&amp;5)/$B5)</f>
        <v>9555</v>
      </c>
      <c r="I5" s="19" t="n">
        <f aca="false">IF(OR($B5=0,NOT(EDATE($A5,6)&lt;=MAX(ข้อมูลการมารับบริการ!$E$2:$E$3001))),"",SUMIFS(ข้อมูลการมารับบริการ!$C$2:$C$3001,ข้อมูลการมารับบริการ!$D$2:$D$3001,$A5,ข้อมูลการมารับบริการ!$F$2:$F$3001,"&lt;="&amp;6)/$B5)</f>
        <v>10365</v>
      </c>
      <c r="J5" s="19" t="n">
        <f aca="false">IF(OR($B5=0,NOT(EDATE($A5,7)&lt;=MAX(ข้อมูลการมารับบริการ!$E$2:$E$3001))),"",SUMIFS(ข้อมูลการมารับบริการ!$C$2:$C$3001,ข้อมูลการมารับบริการ!$D$2:$D$3001,$A5,ข้อมูลการมารับบริการ!$F$2:$F$3001,"&lt;="&amp;7)/$B5)</f>
        <v>10640</v>
      </c>
      <c r="K5" s="19" t="n">
        <f aca="false">IF(OR($B5=0,NOT(EDATE($A5,8)&lt;=MAX(ข้อมูลการมารับบริการ!$E$2:$E$3001))),"",SUMIFS(ข้อมูลการมารับบริการ!$C$2:$C$3001,ข้อมูลการมารับบริการ!$D$2:$D$3001,$A5,ข้อมูลการมารับบริการ!$F$2:$F$3001,"&lt;="&amp;8)/$B5)</f>
        <v>11285</v>
      </c>
      <c r="L5" s="19" t="n">
        <f aca="false">IF(OR($B5=0,NOT(EDATE($A5,9)&lt;=MAX(ข้อมูลการมารับบริการ!$E$2:$E$3001))),"",SUMIFS(ข้อมูลการมารับบริการ!$C$2:$C$3001,ข้อมูลการมารับบริการ!$D$2:$D$3001,$A5,ข้อมูลการมารับบริการ!$F$2:$F$3001,"&lt;="&amp;9)/$B5)</f>
        <v>12295</v>
      </c>
      <c r="M5" s="19" t="n">
        <f aca="false">IF(OR($B5=0,NOT(EDATE($A5,10)&lt;=MAX(ข้อมูลการมารับบริการ!$E$2:$E$3001))),"",SUMIFS(ข้อมูลการมารับบริการ!$C$2:$C$3001,ข้อมูลการมารับบริการ!$D$2:$D$3001,$A5,ข้อมูลการมารับบริการ!$F$2:$F$3001,"&lt;="&amp;10)/$B5)</f>
        <v>12410</v>
      </c>
      <c r="N5" s="19" t="str">
        <f aca="false">IF(OR($B5=0,NOT(EDATE($A5,11)&lt;=MAX(ข้อมูลการมารับบริการ!$E$2:$E$3001))),"",SUMIFS(ข้อมูลการมารับบริการ!$C$2:$C$3001,ข้อมูลการมารับบริการ!$D$2:$D$3001,$A5,ข้อมูลการมารับบริการ!$F$2:$F$3001,"&lt;="&amp;11)/$B5)</f>
        <v/>
      </c>
      <c r="O5" s="19" t="str">
        <f aca="false">IF(OR($B5=0,NOT(EDATE($A5,12)&lt;=MAX(ข้อมูลการมารับบริการ!$E$2:$E$3001))),"",SUMIFS(ข้อมูลการมารับบริการ!$C$2:$C$3001,ข้อมูลการมารับบริการ!$D$2:$D$3001,$A5,ข้อมูลการมารับบริการ!$F$2:$F$3001,"&lt;="&amp;12)/$B5)</f>
        <v/>
      </c>
    </row>
    <row r="6" customFormat="false" ht="15" hidden="false" customHeight="false" outlineLevel="0" collapsed="false">
      <c r="A6" s="17" t="n">
        <f aca="false">EDATE(ตั้งค่า!$B$2,2)</f>
        <v>45717</v>
      </c>
      <c r="B6" s="15" t="n">
        <f aca="false">COUNTIFS(ข้อมูลการมารับบริการ!$D$2:$D$3001,$A6,ข้อมูลการมารับบริการ!$F$2:$F$3001,0,ข้อมูลการมารับบริการ!$G$2:$G$3001,1)</f>
        <v>26</v>
      </c>
      <c r="C6" s="19" t="n">
        <f aca="false">IF(OR($B6=0,NOT(EDATE($A6,0)&lt;=MAX(ข้อมูลการมารับบริการ!$E$2:$E$3001))),"",SUMIFS(ข้อมูลการมารับบริการ!$C$2:$C$3001,ข้อมูลการมารับบริการ!$D$2:$D$3001,$A6,ข้อมูลการมารับบริการ!$F$2:$F$3001,"&lt;="&amp;0)/$B6)</f>
        <v>3853.84615384615</v>
      </c>
      <c r="D6" s="19" t="n">
        <f aca="false">IF(OR($B6=0,NOT(EDATE($A6,1)&lt;=MAX(ข้อมูลการมารับบริการ!$E$2:$E$3001))),"",SUMIFS(ข้อมูลการมารับบริการ!$C$2:$C$3001,ข้อมูลการมารับบริการ!$D$2:$D$3001,$A6,ข้อมูลการมารับบริการ!$F$2:$F$3001,"&lt;="&amp;1)/$B6)</f>
        <v>5365.38461538462</v>
      </c>
      <c r="E6" s="19" t="n">
        <f aca="false">IF(OR($B6=0,NOT(EDATE($A6,2)&lt;=MAX(ข้อมูลการมารับบริการ!$E$2:$E$3001))),"",SUMIFS(ข้อมูลการมารับบริการ!$C$2:$C$3001,ข้อมูลการมารับบริการ!$D$2:$D$3001,$A6,ข้อมูลการมารับบริการ!$F$2:$F$3001,"&lt;="&amp;2)/$B6)</f>
        <v>6000</v>
      </c>
      <c r="F6" s="19" t="n">
        <f aca="false">IF(OR($B6=0,NOT(EDATE($A6,3)&lt;=MAX(ข้อมูลการมารับบริการ!$E$2:$E$3001))),"",SUMIFS(ข้อมูลการมารับบริการ!$C$2:$C$3001,ข้อมูลการมารับบริการ!$D$2:$D$3001,$A6,ข้อมูลการมารับบริการ!$F$2:$F$3001,"&lt;="&amp;3)/$B6)</f>
        <v>6315.38461538462</v>
      </c>
      <c r="G6" s="19" t="n">
        <f aca="false">IF(OR($B6=0,NOT(EDATE($A6,4)&lt;=MAX(ข้อมูลการมารับบริการ!$E$2:$E$3001))),"",SUMIFS(ข้อมูลการมารับบริการ!$C$2:$C$3001,ข้อมูลการมารับบริการ!$D$2:$D$3001,$A6,ข้อมูลการมารับบริการ!$F$2:$F$3001,"&lt;="&amp;4)/$B6)</f>
        <v>7080.76923076923</v>
      </c>
      <c r="H6" s="19" t="n">
        <f aca="false">IF(OR($B6=0,NOT(EDATE($A6,5)&lt;=MAX(ข้อมูลการมารับบริการ!$E$2:$E$3001))),"",SUMIFS(ข้อมูลการมารับบริการ!$C$2:$C$3001,ข้อมูลการมารับบริการ!$D$2:$D$3001,$A6,ข้อมูลการมารับบริการ!$F$2:$F$3001,"&lt;="&amp;5)/$B6)</f>
        <v>7080.76923076923</v>
      </c>
      <c r="I6" s="19" t="n">
        <f aca="false">IF(OR($B6=0,NOT(EDATE($A6,6)&lt;=MAX(ข้อมูลการมารับบริการ!$E$2:$E$3001))),"",SUMIFS(ข้อมูลการมารับบริการ!$C$2:$C$3001,ข้อมูลการมารับบริการ!$D$2:$D$3001,$A6,ข้อมูลการมารับบริการ!$F$2:$F$3001,"&lt;="&amp;6)/$B6)</f>
        <v>8015.38461538462</v>
      </c>
      <c r="J6" s="19" t="n">
        <f aca="false">IF(OR($B6=0,NOT(EDATE($A6,7)&lt;=MAX(ข้อมูลการมารับบริการ!$E$2:$E$3001))),"",SUMIFS(ข้อมูลการมารับบริการ!$C$2:$C$3001,ข้อมูลการมารับบริการ!$D$2:$D$3001,$A6,ข้อมูลการมารับบริการ!$F$2:$F$3001,"&lt;="&amp;7)/$B6)</f>
        <v>8419.23076923077</v>
      </c>
      <c r="K6" s="19" t="n">
        <f aca="false">IF(OR($B6=0,NOT(EDATE($A6,8)&lt;=MAX(ข้อมูลการมารับบริการ!$E$2:$E$3001))),"",SUMIFS(ข้อมูลการมารับบริการ!$C$2:$C$3001,ข้อมูลการมารับบริการ!$D$2:$D$3001,$A6,ข้อมูลการมารับบริการ!$F$2:$F$3001,"&lt;="&amp;8)/$B6)</f>
        <v>9019.23076923077</v>
      </c>
      <c r="L6" s="19" t="n">
        <f aca="false">IF(OR($B6=0,NOT(EDATE($A6,9)&lt;=MAX(ข้อมูลการมารับบริการ!$E$2:$E$3001))),"",SUMIFS(ข้อมูลการมารับบริการ!$C$2:$C$3001,ข้อมูลการมารับบริการ!$D$2:$D$3001,$A6,ข้อมูลการมารับบริการ!$F$2:$F$3001,"&lt;="&amp;9)/$B6)</f>
        <v>9484.61538461539</v>
      </c>
      <c r="M6" s="19" t="str">
        <f aca="false">IF(OR($B6=0,NOT(EDATE($A6,10)&lt;=MAX(ข้อมูลการมารับบริการ!$E$2:$E$3001))),"",SUMIFS(ข้อมูลการมารับบริการ!$C$2:$C$3001,ข้อมูลการมารับบริการ!$D$2:$D$3001,$A6,ข้อมูลการมารับบริการ!$F$2:$F$3001,"&lt;="&amp;10)/$B6)</f>
        <v/>
      </c>
      <c r="N6" s="19" t="str">
        <f aca="false">IF(OR($B6=0,NOT(EDATE($A6,11)&lt;=MAX(ข้อมูลการมารับบริการ!$E$2:$E$3001))),"",SUMIFS(ข้อมูลการมารับบริการ!$C$2:$C$3001,ข้อมูลการมารับบริการ!$D$2:$D$3001,$A6,ข้อมูลการมารับบริการ!$F$2:$F$3001,"&lt;="&amp;11)/$B6)</f>
        <v/>
      </c>
      <c r="O6" s="19" t="str">
        <f aca="false">IF(OR($B6=0,NOT(EDATE($A6,12)&lt;=MAX(ข้อมูลการมารับบริการ!$E$2:$E$3001))),"",SUMIFS(ข้อมูลการมารับบริการ!$C$2:$C$3001,ข้อมูลการมารับบริการ!$D$2:$D$3001,$A6,ข้อมูลการมารับบริการ!$F$2:$F$3001,"&lt;="&amp;12)/$B6)</f>
        <v/>
      </c>
    </row>
    <row r="7" customFormat="false" ht="15" hidden="false" customHeight="false" outlineLevel="0" collapsed="false">
      <c r="A7" s="17" t="n">
        <f aca="false">EDATE(ตั้งค่า!$B$2,3)</f>
        <v>45748</v>
      </c>
      <c r="B7" s="15" t="n">
        <f aca="false">COUNTIFS(ข้อมูลการมารับบริการ!$D$2:$D$3001,$A7,ข้อมูลการมารับบริการ!$F$2:$F$3001,0,ข้อมูลการมารับบริการ!$G$2:$G$3001,1)</f>
        <v>25</v>
      </c>
      <c r="C7" s="19" t="n">
        <f aca="false">IF(OR($B7=0,NOT(EDATE($A7,0)&lt;=MAX(ข้อมูลการมารับบริการ!$E$2:$E$3001))),"",SUMIFS(ข้อมูลการมารับบริการ!$C$2:$C$3001,ข้อมูลการมารับบริการ!$D$2:$D$3001,$A7,ข้อมูลการมารับบริการ!$F$2:$F$3001,"&lt;="&amp;0)/$B7)</f>
        <v>4412</v>
      </c>
      <c r="D7" s="19" t="n">
        <f aca="false">IF(OR($B7=0,NOT(EDATE($A7,1)&lt;=MAX(ข้อมูลการมารับบริการ!$E$2:$E$3001))),"",SUMIFS(ข้อมูลการมารับบริการ!$C$2:$C$3001,ข้อมูลการมารับบริการ!$D$2:$D$3001,$A7,ข้อมูลการมารับบริการ!$F$2:$F$3001,"&lt;="&amp;1)/$B7)</f>
        <v>5736</v>
      </c>
      <c r="E7" s="19" t="n">
        <f aca="false">IF(OR($B7=0,NOT(EDATE($A7,2)&lt;=MAX(ข้อมูลการมารับบริการ!$E$2:$E$3001))),"",SUMIFS(ข้อมูลการมารับบริการ!$C$2:$C$3001,ข้อมูลการมารับบริการ!$D$2:$D$3001,$A7,ข้อมูลการมารับบริการ!$F$2:$F$3001,"&lt;="&amp;2)/$B7)</f>
        <v>6148</v>
      </c>
      <c r="F7" s="19" t="n">
        <f aca="false">IF(OR($B7=0,NOT(EDATE($A7,3)&lt;=MAX(ข้อมูลการมารับบริการ!$E$2:$E$3001))),"",SUMIFS(ข้อมูลการมารับบริการ!$C$2:$C$3001,ข้อมูลการมารับบริการ!$D$2:$D$3001,$A7,ข้อมูลการมารับบริการ!$F$2:$F$3001,"&lt;="&amp;3)/$B7)</f>
        <v>7384</v>
      </c>
      <c r="G7" s="19" t="n">
        <f aca="false">IF(OR($B7=0,NOT(EDATE($A7,4)&lt;=MAX(ข้อมูลการมารับบริการ!$E$2:$E$3001))),"",SUMIFS(ข้อมูลการมารับบริการ!$C$2:$C$3001,ข้อมูลการมารับบริการ!$D$2:$D$3001,$A7,ข้อมูลการมารับบริการ!$F$2:$F$3001,"&lt;="&amp;4)/$B7)</f>
        <v>7952</v>
      </c>
      <c r="H7" s="19" t="n">
        <f aca="false">IF(OR($B7=0,NOT(EDATE($A7,5)&lt;=MAX(ข้อมูลการมารับบริการ!$E$2:$E$3001))),"",SUMIFS(ข้อมูลการมารับบริการ!$C$2:$C$3001,ข้อมูลการมารับบริการ!$D$2:$D$3001,$A7,ข้อมูลการมารับบริการ!$F$2:$F$3001,"&lt;="&amp;5)/$B7)</f>
        <v>8588</v>
      </c>
      <c r="I7" s="19" t="n">
        <f aca="false">IF(OR($B7=0,NOT(EDATE($A7,6)&lt;=MAX(ข้อมูลการมารับบริการ!$E$2:$E$3001))),"",SUMIFS(ข้อมูลการมารับบริการ!$C$2:$C$3001,ข้อมูลการมารับบริการ!$D$2:$D$3001,$A7,ข้อมูลการมารับบริการ!$F$2:$F$3001,"&lt;="&amp;6)/$B7)</f>
        <v>10152</v>
      </c>
      <c r="J7" s="19" t="n">
        <f aca="false">IF(OR($B7=0,NOT(EDATE($A7,7)&lt;=MAX(ข้อมูลการมารับบริการ!$E$2:$E$3001))),"",SUMIFS(ข้อมูลการมารับบริการ!$C$2:$C$3001,ข้อมูลการมารับบริการ!$D$2:$D$3001,$A7,ข้อมูลการมารับบริการ!$F$2:$F$3001,"&lt;="&amp;7)/$B7)</f>
        <v>10772</v>
      </c>
      <c r="K7" s="19" t="n">
        <f aca="false">IF(OR($B7=0,NOT(EDATE($A7,8)&lt;=MAX(ข้อมูลการมารับบริการ!$E$2:$E$3001))),"",SUMIFS(ข้อมูลการมารับบริการ!$C$2:$C$3001,ข้อมูลการมารับบริการ!$D$2:$D$3001,$A7,ข้อมูลการมารับบริการ!$F$2:$F$3001,"&lt;="&amp;8)/$B7)</f>
        <v>11544</v>
      </c>
      <c r="L7" s="19" t="str">
        <f aca="false">IF(OR($B7=0,NOT(EDATE($A7,9)&lt;=MAX(ข้อมูลการมารับบริการ!$E$2:$E$3001))),"",SUMIFS(ข้อมูลการมารับบริการ!$C$2:$C$3001,ข้อมูลการมารับบริการ!$D$2:$D$3001,$A7,ข้อมูลการมารับบริการ!$F$2:$F$3001,"&lt;="&amp;9)/$B7)</f>
        <v/>
      </c>
      <c r="M7" s="19" t="str">
        <f aca="false">IF(OR($B7=0,NOT(EDATE($A7,10)&lt;=MAX(ข้อมูลการมารับบริการ!$E$2:$E$3001))),"",SUMIFS(ข้อมูลการมารับบริการ!$C$2:$C$3001,ข้อมูลการมารับบริการ!$D$2:$D$3001,$A7,ข้อมูลการมารับบริการ!$F$2:$F$3001,"&lt;="&amp;10)/$B7)</f>
        <v/>
      </c>
      <c r="N7" s="19" t="str">
        <f aca="false">IF(OR($B7=0,NOT(EDATE($A7,11)&lt;=MAX(ข้อมูลการมารับบริการ!$E$2:$E$3001))),"",SUMIFS(ข้อมูลการมารับบริการ!$C$2:$C$3001,ข้อมูลการมารับบริการ!$D$2:$D$3001,$A7,ข้อมูลการมารับบริการ!$F$2:$F$3001,"&lt;="&amp;11)/$B7)</f>
        <v/>
      </c>
      <c r="O7" s="19" t="str">
        <f aca="false">IF(OR($B7=0,NOT(EDATE($A7,12)&lt;=MAX(ข้อมูลการมารับบริการ!$E$2:$E$3001))),"",SUMIFS(ข้อมูลการมารับบริการ!$C$2:$C$3001,ข้อมูลการมารับบริการ!$D$2:$D$3001,$A7,ข้อมูลการมารับบริการ!$F$2:$F$3001,"&lt;="&amp;12)/$B7)</f>
        <v/>
      </c>
    </row>
    <row r="8" customFormat="false" ht="15" hidden="false" customHeight="false" outlineLevel="0" collapsed="false">
      <c r="A8" s="17" t="n">
        <f aca="false">EDATE(ตั้งค่า!$B$2,4)</f>
        <v>45778</v>
      </c>
      <c r="B8" s="15" t="n">
        <f aca="false">COUNTIFS(ข้อมูลการมารับบริการ!$D$2:$D$3001,$A8,ข้อมูลการมารับบริการ!$F$2:$F$3001,0,ข้อมูลการมารับบริการ!$G$2:$G$3001,1)</f>
        <v>21</v>
      </c>
      <c r="C8" s="19" t="n">
        <f aca="false">IF(OR($B8=0,NOT(EDATE($A8,0)&lt;=MAX(ข้อมูลการมารับบริการ!$E$2:$E$3001))),"",SUMIFS(ข้อมูลการมารับบริการ!$C$2:$C$3001,ข้อมูลการมารับบริการ!$D$2:$D$3001,$A8,ข้อมูลการมารับบริการ!$F$2:$F$3001,"&lt;="&amp;0)/$B8)</f>
        <v>4933.33333333333</v>
      </c>
      <c r="D8" s="19" t="n">
        <f aca="false">IF(OR($B8=0,NOT(EDATE($A8,1)&lt;=MAX(ข้อมูลการมารับบริการ!$E$2:$E$3001))),"",SUMIFS(ข้อมูลการมารับบริการ!$C$2:$C$3001,ข้อมูลการมารับบริการ!$D$2:$D$3001,$A8,ข้อมูลการมารับบริการ!$F$2:$F$3001,"&lt;="&amp;1)/$B8)</f>
        <v>5447.61904761905</v>
      </c>
      <c r="E8" s="19" t="n">
        <f aca="false">IF(OR($B8=0,NOT(EDATE($A8,2)&lt;=MAX(ข้อมูลการมารับบริการ!$E$2:$E$3001))),"",SUMIFS(ข้อมูลการมารับบริการ!$C$2:$C$3001,ข้อมูลการมารับบริการ!$D$2:$D$3001,$A8,ข้อมูลการมารับบริการ!$F$2:$F$3001,"&lt;="&amp;2)/$B8)</f>
        <v>5704.76190476191</v>
      </c>
      <c r="F8" s="19" t="n">
        <f aca="false">IF(OR($B8=0,NOT(EDATE($A8,3)&lt;=MAX(ข้อมูลการมารับบริการ!$E$2:$E$3001))),"",SUMIFS(ข้อมูลการมารับบริการ!$C$2:$C$3001,ข้อมูลการมารับบริการ!$D$2:$D$3001,$A8,ข้อมูลการมารับบริการ!$F$2:$F$3001,"&lt;="&amp;3)/$B8)</f>
        <v>6409.52380952381</v>
      </c>
      <c r="G8" s="19" t="n">
        <f aca="false">IF(OR($B8=0,NOT(EDATE($A8,4)&lt;=MAX(ข้อมูลการมารับบริการ!$E$2:$E$3001))),"",SUMIFS(ข้อมูลการมารับบริการ!$C$2:$C$3001,ข้อมูลการมารับบริการ!$D$2:$D$3001,$A8,ข้อมูลการมารับบริการ!$F$2:$F$3001,"&lt;="&amp;4)/$B8)</f>
        <v>6671.42857142857</v>
      </c>
      <c r="H8" s="19" t="n">
        <f aca="false">IF(OR($B8=0,NOT(EDATE($A8,5)&lt;=MAX(ข้อมูลการมารับบริการ!$E$2:$E$3001))),"",SUMIFS(ข้อมูลการมารับบริการ!$C$2:$C$3001,ข้อมูลการมารับบริการ!$D$2:$D$3001,$A8,ข้อมูลการมารับบริการ!$F$2:$F$3001,"&lt;="&amp;5)/$B8)</f>
        <v>7123.80952380952</v>
      </c>
      <c r="I8" s="19" t="n">
        <f aca="false">IF(OR($B8=0,NOT(EDATE($A8,6)&lt;=MAX(ข้อมูลการมารับบริการ!$E$2:$E$3001))),"",SUMIFS(ข้อมูลการมารับบริการ!$C$2:$C$3001,ข้อมูลการมารับบริการ!$D$2:$D$3001,$A8,ข้อมูลการมารับบริการ!$F$2:$F$3001,"&lt;="&amp;6)/$B8)</f>
        <v>7676.19047619048</v>
      </c>
      <c r="J8" s="19" t="n">
        <f aca="false">IF(OR($B8=0,NOT(EDATE($A8,7)&lt;=MAX(ข้อมูลการมารับบริการ!$E$2:$E$3001))),"",SUMIFS(ข้อมูลการมารับบริการ!$C$2:$C$3001,ข้อมูลการมารับบริการ!$D$2:$D$3001,$A8,ข้อมูลการมารับบริการ!$F$2:$F$3001,"&lt;="&amp;7)/$B8)</f>
        <v>8023.80952380952</v>
      </c>
      <c r="K8" s="19" t="str">
        <f aca="false">IF(OR($B8=0,NOT(EDATE($A8,8)&lt;=MAX(ข้อมูลการมารับบริการ!$E$2:$E$3001))),"",SUMIFS(ข้อมูลการมารับบริการ!$C$2:$C$3001,ข้อมูลการมารับบริการ!$D$2:$D$3001,$A8,ข้อมูลการมารับบริการ!$F$2:$F$3001,"&lt;="&amp;8)/$B8)</f>
        <v/>
      </c>
      <c r="L8" s="19" t="str">
        <f aca="false">IF(OR($B8=0,NOT(EDATE($A8,9)&lt;=MAX(ข้อมูลการมารับบริการ!$E$2:$E$3001))),"",SUMIFS(ข้อมูลการมารับบริการ!$C$2:$C$3001,ข้อมูลการมารับบริการ!$D$2:$D$3001,$A8,ข้อมูลการมารับบริการ!$F$2:$F$3001,"&lt;="&amp;9)/$B8)</f>
        <v/>
      </c>
      <c r="M8" s="19" t="str">
        <f aca="false">IF(OR($B8=0,NOT(EDATE($A8,10)&lt;=MAX(ข้อมูลการมารับบริการ!$E$2:$E$3001))),"",SUMIFS(ข้อมูลการมารับบริการ!$C$2:$C$3001,ข้อมูลการมารับบริการ!$D$2:$D$3001,$A8,ข้อมูลการมารับบริการ!$F$2:$F$3001,"&lt;="&amp;10)/$B8)</f>
        <v/>
      </c>
      <c r="N8" s="19" t="str">
        <f aca="false">IF(OR($B8=0,NOT(EDATE($A8,11)&lt;=MAX(ข้อมูลการมารับบริการ!$E$2:$E$3001))),"",SUMIFS(ข้อมูลการมารับบริการ!$C$2:$C$3001,ข้อมูลการมารับบริการ!$D$2:$D$3001,$A8,ข้อมูลการมารับบริการ!$F$2:$F$3001,"&lt;="&amp;11)/$B8)</f>
        <v/>
      </c>
      <c r="O8" s="19" t="str">
        <f aca="false">IF(OR($B8=0,NOT(EDATE($A8,12)&lt;=MAX(ข้อมูลการมารับบริการ!$E$2:$E$3001))),"",SUMIFS(ข้อมูลการมารับบริการ!$C$2:$C$3001,ข้อมูลการมารับบริการ!$D$2:$D$3001,$A8,ข้อมูลการมารับบริการ!$F$2:$F$3001,"&lt;="&amp;12)/$B8)</f>
        <v/>
      </c>
    </row>
    <row r="9" customFormat="false" ht="15" hidden="false" customHeight="false" outlineLevel="0" collapsed="false">
      <c r="A9" s="17" t="n">
        <f aca="false">EDATE(ตั้งค่า!$B$2,5)</f>
        <v>45809</v>
      </c>
      <c r="B9" s="15" t="n">
        <f aca="false">COUNTIFS(ข้อมูลการมารับบริการ!$D$2:$D$3001,$A9,ข้อมูลการมารับบริการ!$F$2:$F$3001,0,ข้อมูลการมารับบริการ!$G$2:$G$3001,1)</f>
        <v>22</v>
      </c>
      <c r="C9" s="19" t="n">
        <f aca="false">IF(OR($B9=0,NOT(EDATE($A9,0)&lt;=MAX(ข้อมูลการมารับบริการ!$E$2:$E$3001))),"",SUMIFS(ข้อมูลการมารับบริการ!$C$2:$C$3001,ข้อมูลการมารับบริการ!$D$2:$D$3001,$A9,ข้อมูลการมารับบริการ!$F$2:$F$3001,"&lt;="&amp;0)/$B9)</f>
        <v>4286.36363636364</v>
      </c>
      <c r="D9" s="19" t="n">
        <f aca="false">IF(OR($B9=0,NOT(EDATE($A9,1)&lt;=MAX(ข้อมูลการมารับบริการ!$E$2:$E$3001))),"",SUMIFS(ข้อมูลการมารับบริการ!$C$2:$C$3001,ข้อมูลการมารับบริการ!$D$2:$D$3001,$A9,ข้อมูลการมารับบริการ!$F$2:$F$3001,"&lt;="&amp;1)/$B9)</f>
        <v>5177.27272727273</v>
      </c>
      <c r="E9" s="19" t="n">
        <f aca="false">IF(OR($B9=0,NOT(EDATE($A9,2)&lt;=MAX(ข้อมูลการมารับบริการ!$E$2:$E$3001))),"",SUMIFS(ข้อมูลการมารับบริการ!$C$2:$C$3001,ข้อมูลการมารับบริการ!$D$2:$D$3001,$A9,ข้อมูลการมารับบริการ!$F$2:$F$3001,"&lt;="&amp;2)/$B9)</f>
        <v>5177.27272727273</v>
      </c>
      <c r="F9" s="19" t="n">
        <f aca="false">IF(OR($B9=0,NOT(EDATE($A9,3)&lt;=MAX(ข้อมูลการมารับบริการ!$E$2:$E$3001))),"",SUMIFS(ข้อมูลการมารับบริการ!$C$2:$C$3001,ข้อมูลการมารับบริการ!$D$2:$D$3001,$A9,ข้อมูลการมารับบริการ!$F$2:$F$3001,"&lt;="&amp;3)/$B9)</f>
        <v>5377.27272727273</v>
      </c>
      <c r="G9" s="19" t="n">
        <f aca="false">IF(OR($B9=0,NOT(EDATE($A9,4)&lt;=MAX(ข้อมูลการมารับบริการ!$E$2:$E$3001))),"",SUMIFS(ข้อมูลการมารับบริการ!$C$2:$C$3001,ข้อมูลการมารับบริการ!$D$2:$D$3001,$A9,ข้อมูลการมารับบริการ!$F$2:$F$3001,"&lt;="&amp;4)/$B9)</f>
        <v>5900</v>
      </c>
      <c r="H9" s="19" t="n">
        <f aca="false">IF(OR($B9=0,NOT(EDATE($A9,5)&lt;=MAX(ข้อมูลการมารับบริการ!$E$2:$E$3001))),"",SUMIFS(ข้อมูลการมารับบริการ!$C$2:$C$3001,ข้อมูลการมารับบริการ!$D$2:$D$3001,$A9,ข้อมูลการมารับบริการ!$F$2:$F$3001,"&lt;="&amp;5)/$B9)</f>
        <v>6368.18181818182</v>
      </c>
      <c r="I9" s="19" t="n">
        <f aca="false">IF(OR($B9=0,NOT(EDATE($A9,6)&lt;=MAX(ข้อมูลการมารับบริการ!$E$2:$E$3001))),"",SUMIFS(ข้อมูลการมารับบริการ!$C$2:$C$3001,ข้อมูลการมารับบริการ!$D$2:$D$3001,$A9,ข้อมูลการมารับบริการ!$F$2:$F$3001,"&lt;="&amp;6)/$B9)</f>
        <v>7150</v>
      </c>
      <c r="J9" s="19" t="str">
        <f aca="false">IF(OR($B9=0,NOT(EDATE($A9,7)&lt;=MAX(ข้อมูลการมารับบริการ!$E$2:$E$3001))),"",SUMIFS(ข้อมูลการมารับบริการ!$C$2:$C$3001,ข้อมูลการมารับบริการ!$D$2:$D$3001,$A9,ข้อมูลการมารับบริการ!$F$2:$F$3001,"&lt;="&amp;7)/$B9)</f>
        <v/>
      </c>
      <c r="K9" s="19" t="str">
        <f aca="false">IF(OR($B9=0,NOT(EDATE($A9,8)&lt;=MAX(ข้อมูลการมารับบริการ!$E$2:$E$3001))),"",SUMIFS(ข้อมูลการมารับบริการ!$C$2:$C$3001,ข้อมูลการมารับบริการ!$D$2:$D$3001,$A9,ข้อมูลการมารับบริการ!$F$2:$F$3001,"&lt;="&amp;8)/$B9)</f>
        <v/>
      </c>
      <c r="L9" s="19" t="str">
        <f aca="false">IF(OR($B9=0,NOT(EDATE($A9,9)&lt;=MAX(ข้อมูลการมารับบริการ!$E$2:$E$3001))),"",SUMIFS(ข้อมูลการมารับบริการ!$C$2:$C$3001,ข้อมูลการมารับบริการ!$D$2:$D$3001,$A9,ข้อมูลการมารับบริการ!$F$2:$F$3001,"&lt;="&amp;9)/$B9)</f>
        <v/>
      </c>
      <c r="M9" s="19" t="str">
        <f aca="false">IF(OR($B9=0,NOT(EDATE($A9,10)&lt;=MAX(ข้อมูลการมารับบริการ!$E$2:$E$3001))),"",SUMIFS(ข้อมูลการมารับบริการ!$C$2:$C$3001,ข้อมูลการมารับบริการ!$D$2:$D$3001,$A9,ข้อมูลการมารับบริการ!$F$2:$F$3001,"&lt;="&amp;10)/$B9)</f>
        <v/>
      </c>
      <c r="N9" s="19" t="str">
        <f aca="false">IF(OR($B9=0,NOT(EDATE($A9,11)&lt;=MAX(ข้อมูลการมารับบริการ!$E$2:$E$3001))),"",SUMIFS(ข้อมูลการมารับบริการ!$C$2:$C$3001,ข้อมูลการมารับบริการ!$D$2:$D$3001,$A9,ข้อมูลการมารับบริการ!$F$2:$F$3001,"&lt;="&amp;11)/$B9)</f>
        <v/>
      </c>
      <c r="O9" s="19" t="str">
        <f aca="false">IF(OR($B9=0,NOT(EDATE($A9,12)&lt;=MAX(ข้อมูลการมารับบริการ!$E$2:$E$3001))),"",SUMIFS(ข้อมูลการมารับบริการ!$C$2:$C$3001,ข้อมูลการมารับบริการ!$D$2:$D$3001,$A9,ข้อมูลการมารับบริการ!$F$2:$F$3001,"&lt;="&amp;12)/$B9)</f>
        <v/>
      </c>
    </row>
    <row r="10" customFormat="false" ht="15" hidden="false" customHeight="false" outlineLevel="0" collapsed="false">
      <c r="A10" s="17" t="n">
        <f aca="false">EDATE(ตั้งค่า!$B$2,6)</f>
        <v>45839</v>
      </c>
      <c r="B10" s="15" t="n">
        <f aca="false">COUNTIFS(ข้อมูลการมารับบริการ!$D$2:$D$3001,$A10,ข้อมูลการมารับบริการ!$F$2:$F$3001,0,ข้อมูลการมารับบริการ!$G$2:$G$3001,1)</f>
        <v>19</v>
      </c>
      <c r="C10" s="19" t="n">
        <f aca="false">IF(OR($B10=0,NOT(EDATE($A10,0)&lt;=MAX(ข้อมูลการมารับบริการ!$E$2:$E$3001))),"",SUMIFS(ข้อมูลการมารับบริการ!$C$2:$C$3001,ข้อมูลการมารับบริการ!$D$2:$D$3001,$A10,ข้อมูลการมารับบริการ!$F$2:$F$3001,"&lt;="&amp;0)/$B10)</f>
        <v>3789.47368421053</v>
      </c>
      <c r="D10" s="19" t="n">
        <f aca="false">IF(OR($B10=0,NOT(EDATE($A10,1)&lt;=MAX(ข้อมูลการมารับบริการ!$E$2:$E$3001))),"",SUMIFS(ข้อมูลการมารับบริการ!$C$2:$C$3001,ข้อมูลการมารับบริการ!$D$2:$D$3001,$A10,ข้อมูลการมารับบริการ!$F$2:$F$3001,"&lt;="&amp;1)/$B10)</f>
        <v>4857.89473684211</v>
      </c>
      <c r="E10" s="19" t="n">
        <f aca="false">IF(OR($B10=0,NOT(EDATE($A10,2)&lt;=MAX(ข้อมูลการมารับบริการ!$E$2:$E$3001))),"",SUMIFS(ข้อมูลการมารับบริการ!$C$2:$C$3001,ข้อมูลการมารับบริการ!$D$2:$D$3001,$A10,ข้อมูลการมารับบริการ!$F$2:$F$3001,"&lt;="&amp;2)/$B10)</f>
        <v>6468.42105263158</v>
      </c>
      <c r="F10" s="19" t="n">
        <f aca="false">IF(OR($B10=0,NOT(EDATE($A10,3)&lt;=MAX(ข้อมูลการมารับบริการ!$E$2:$E$3001))),"",SUMIFS(ข้อมูลการมารับบริการ!$C$2:$C$3001,ข้อมูลการมารับบริการ!$D$2:$D$3001,$A10,ข้อมูลการมารับบริการ!$F$2:$F$3001,"&lt;="&amp;3)/$B10)</f>
        <v>7084.21052631579</v>
      </c>
      <c r="G10" s="19" t="n">
        <f aca="false">IF(OR($B10=0,NOT(EDATE($A10,4)&lt;=MAX(ข้อมูลการมารับบริการ!$E$2:$E$3001))),"",SUMIFS(ข้อมูลการมารับบริการ!$C$2:$C$3001,ข้อมูลการมารับบริการ!$D$2:$D$3001,$A10,ข้อมูลการมารับบริการ!$F$2:$F$3001,"&lt;="&amp;4)/$B10)</f>
        <v>7621.05263157895</v>
      </c>
      <c r="H10" s="19" t="n">
        <f aca="false">IF(OR($B10=0,NOT(EDATE($A10,5)&lt;=MAX(ข้อมูลการมารับบริการ!$E$2:$E$3001))),"",SUMIFS(ข้อมูลการมารับบริการ!$C$2:$C$3001,ข้อมูลการมารับบริการ!$D$2:$D$3001,$A10,ข้อมูลการมารับบริการ!$F$2:$F$3001,"&lt;="&amp;5)/$B10)</f>
        <v>7942.1052631579</v>
      </c>
      <c r="I10" s="19" t="str">
        <f aca="false">IF(OR($B10=0,NOT(EDATE($A10,6)&lt;=MAX(ข้อมูลการมารับบริการ!$E$2:$E$3001))),"",SUMIFS(ข้อมูลการมารับบริการ!$C$2:$C$3001,ข้อมูลการมารับบริการ!$D$2:$D$3001,$A10,ข้อมูลการมารับบริการ!$F$2:$F$3001,"&lt;="&amp;6)/$B10)</f>
        <v/>
      </c>
      <c r="J10" s="19" t="str">
        <f aca="false">IF(OR($B10=0,NOT(EDATE($A10,7)&lt;=MAX(ข้อมูลการมารับบริการ!$E$2:$E$3001))),"",SUMIFS(ข้อมูลการมารับบริการ!$C$2:$C$3001,ข้อมูลการมารับบริการ!$D$2:$D$3001,$A10,ข้อมูลการมารับบริการ!$F$2:$F$3001,"&lt;="&amp;7)/$B10)</f>
        <v/>
      </c>
      <c r="K10" s="19" t="str">
        <f aca="false">IF(OR($B10=0,NOT(EDATE($A10,8)&lt;=MAX(ข้อมูลการมารับบริการ!$E$2:$E$3001))),"",SUMIFS(ข้อมูลการมารับบริการ!$C$2:$C$3001,ข้อมูลการมารับบริการ!$D$2:$D$3001,$A10,ข้อมูลการมารับบริการ!$F$2:$F$3001,"&lt;="&amp;8)/$B10)</f>
        <v/>
      </c>
      <c r="L10" s="19" t="str">
        <f aca="false">IF(OR($B10=0,NOT(EDATE($A10,9)&lt;=MAX(ข้อมูลการมารับบริการ!$E$2:$E$3001))),"",SUMIFS(ข้อมูลการมารับบริการ!$C$2:$C$3001,ข้อมูลการมารับบริการ!$D$2:$D$3001,$A10,ข้อมูลการมารับบริการ!$F$2:$F$3001,"&lt;="&amp;9)/$B10)</f>
        <v/>
      </c>
      <c r="M10" s="19" t="str">
        <f aca="false">IF(OR($B10=0,NOT(EDATE($A10,10)&lt;=MAX(ข้อมูลการมารับบริการ!$E$2:$E$3001))),"",SUMIFS(ข้อมูลการมารับบริการ!$C$2:$C$3001,ข้อมูลการมารับบริการ!$D$2:$D$3001,$A10,ข้อมูลการมารับบริการ!$F$2:$F$3001,"&lt;="&amp;10)/$B10)</f>
        <v/>
      </c>
      <c r="N10" s="19" t="str">
        <f aca="false">IF(OR($B10=0,NOT(EDATE($A10,11)&lt;=MAX(ข้อมูลการมารับบริการ!$E$2:$E$3001))),"",SUMIFS(ข้อมูลการมารับบริการ!$C$2:$C$3001,ข้อมูลการมารับบริการ!$D$2:$D$3001,$A10,ข้อมูลการมารับบริการ!$F$2:$F$3001,"&lt;="&amp;11)/$B10)</f>
        <v/>
      </c>
      <c r="O10" s="19" t="str">
        <f aca="false">IF(OR($B10=0,NOT(EDATE($A10,12)&lt;=MAX(ข้อมูลการมารับบริการ!$E$2:$E$3001))),"",SUMIFS(ข้อมูลการมารับบริการ!$C$2:$C$3001,ข้อมูลการมารับบริการ!$D$2:$D$3001,$A10,ข้อมูลการมารับบริการ!$F$2:$F$3001,"&lt;="&amp;12)/$B10)</f>
        <v/>
      </c>
    </row>
    <row r="11" customFormat="false" ht="15" hidden="false" customHeight="false" outlineLevel="0" collapsed="false">
      <c r="A11" s="17" t="n">
        <f aca="false">EDATE(ตั้งค่า!$B$2,7)</f>
        <v>45870</v>
      </c>
      <c r="B11" s="15" t="n">
        <f aca="false">COUNTIFS(ข้อมูลการมารับบริการ!$D$2:$D$3001,$A11,ข้อมูลการมารับบริการ!$F$2:$F$3001,0,ข้อมูลการมารับบริการ!$G$2:$G$3001,1)</f>
        <v>24</v>
      </c>
      <c r="C11" s="19" t="n">
        <f aca="false">IF(OR($B11=0,NOT(EDATE($A11,0)&lt;=MAX(ข้อมูลการมารับบริการ!$E$2:$E$3001))),"",SUMIFS(ข้อมูลการมารับบริการ!$C$2:$C$3001,ข้อมูลการมารับบริการ!$D$2:$D$3001,$A11,ข้อมูลการมารับบริการ!$F$2:$F$3001,"&lt;="&amp;0)/$B11)</f>
        <v>4770.83333333333</v>
      </c>
      <c r="D11" s="19" t="n">
        <f aca="false">IF(OR($B11=0,NOT(EDATE($A11,1)&lt;=MAX(ข้อมูลการมารับบริการ!$E$2:$E$3001))),"",SUMIFS(ข้อมูลการมารับบริการ!$C$2:$C$3001,ข้อมูลการมารับบริการ!$D$2:$D$3001,$A11,ข้อมูลการมารับบริการ!$F$2:$F$3001,"&lt;="&amp;1)/$B11)</f>
        <v>5479.16666666667</v>
      </c>
      <c r="E11" s="19" t="n">
        <f aca="false">IF(OR($B11=0,NOT(EDATE($A11,2)&lt;=MAX(ข้อมูลการมารับบริการ!$E$2:$E$3001))),"",SUMIFS(ข้อมูลการมารับบริการ!$C$2:$C$3001,ข้อมูลการมารับบริการ!$D$2:$D$3001,$A11,ข้อมูลการมารับบริการ!$F$2:$F$3001,"&lt;="&amp;2)/$B11)</f>
        <v>6366.66666666667</v>
      </c>
      <c r="F11" s="19" t="n">
        <f aca="false">IF(OR($B11=0,NOT(EDATE($A11,3)&lt;=MAX(ข้อมูลการมารับบริการ!$E$2:$E$3001))),"",SUMIFS(ข้อมูลการมารับบริการ!$C$2:$C$3001,ข้อมูลการมารับบริการ!$D$2:$D$3001,$A11,ข้อมูลการมารับบริการ!$F$2:$F$3001,"&lt;="&amp;3)/$B11)</f>
        <v>7333.33333333333</v>
      </c>
      <c r="G11" s="19" t="n">
        <f aca="false">IF(OR($B11=0,NOT(EDATE($A11,4)&lt;=MAX(ข้อมูลการมารับบริการ!$E$2:$E$3001))),"",SUMIFS(ข้อมูลการมารับบริการ!$C$2:$C$3001,ข้อมูลการมารับบริการ!$D$2:$D$3001,$A11,ข้อมูลการมารับบริการ!$F$2:$F$3001,"&lt;="&amp;4)/$B11)</f>
        <v>8066.66666666667</v>
      </c>
      <c r="H11" s="19" t="str">
        <f aca="false">IF(OR($B11=0,NOT(EDATE($A11,5)&lt;=MAX(ข้อมูลการมารับบริการ!$E$2:$E$3001))),"",SUMIFS(ข้อมูลการมารับบริการ!$C$2:$C$3001,ข้อมูลการมารับบริการ!$D$2:$D$3001,$A11,ข้อมูลการมารับบริการ!$F$2:$F$3001,"&lt;="&amp;5)/$B11)</f>
        <v/>
      </c>
      <c r="I11" s="19" t="str">
        <f aca="false">IF(OR($B11=0,NOT(EDATE($A11,6)&lt;=MAX(ข้อมูลการมารับบริการ!$E$2:$E$3001))),"",SUMIFS(ข้อมูลการมารับบริการ!$C$2:$C$3001,ข้อมูลการมารับบริการ!$D$2:$D$3001,$A11,ข้อมูลการมารับบริการ!$F$2:$F$3001,"&lt;="&amp;6)/$B11)</f>
        <v/>
      </c>
      <c r="J11" s="19" t="str">
        <f aca="false">IF(OR($B11=0,NOT(EDATE($A11,7)&lt;=MAX(ข้อมูลการมารับบริการ!$E$2:$E$3001))),"",SUMIFS(ข้อมูลการมารับบริการ!$C$2:$C$3001,ข้อมูลการมารับบริการ!$D$2:$D$3001,$A11,ข้อมูลการมารับบริการ!$F$2:$F$3001,"&lt;="&amp;7)/$B11)</f>
        <v/>
      </c>
      <c r="K11" s="19" t="str">
        <f aca="false">IF(OR($B11=0,NOT(EDATE($A11,8)&lt;=MAX(ข้อมูลการมารับบริการ!$E$2:$E$3001))),"",SUMIFS(ข้อมูลการมารับบริการ!$C$2:$C$3001,ข้อมูลการมารับบริการ!$D$2:$D$3001,$A11,ข้อมูลการมารับบริการ!$F$2:$F$3001,"&lt;="&amp;8)/$B11)</f>
        <v/>
      </c>
      <c r="L11" s="19" t="str">
        <f aca="false">IF(OR($B11=0,NOT(EDATE($A11,9)&lt;=MAX(ข้อมูลการมารับบริการ!$E$2:$E$3001))),"",SUMIFS(ข้อมูลการมารับบริการ!$C$2:$C$3001,ข้อมูลการมารับบริการ!$D$2:$D$3001,$A11,ข้อมูลการมารับบริการ!$F$2:$F$3001,"&lt;="&amp;9)/$B11)</f>
        <v/>
      </c>
      <c r="M11" s="19" t="str">
        <f aca="false">IF(OR($B11=0,NOT(EDATE($A11,10)&lt;=MAX(ข้อมูลการมารับบริการ!$E$2:$E$3001))),"",SUMIFS(ข้อมูลการมารับบริการ!$C$2:$C$3001,ข้อมูลการมารับบริการ!$D$2:$D$3001,$A11,ข้อมูลการมารับบริการ!$F$2:$F$3001,"&lt;="&amp;10)/$B11)</f>
        <v/>
      </c>
      <c r="N11" s="19" t="str">
        <f aca="false">IF(OR($B11=0,NOT(EDATE($A11,11)&lt;=MAX(ข้อมูลการมารับบริการ!$E$2:$E$3001))),"",SUMIFS(ข้อมูลการมารับบริการ!$C$2:$C$3001,ข้อมูลการมารับบริการ!$D$2:$D$3001,$A11,ข้อมูลการมารับบริการ!$F$2:$F$3001,"&lt;="&amp;11)/$B11)</f>
        <v/>
      </c>
      <c r="O11" s="19" t="str">
        <f aca="false">IF(OR($B11=0,NOT(EDATE($A11,12)&lt;=MAX(ข้อมูลการมารับบริการ!$E$2:$E$3001))),"",SUMIFS(ข้อมูลการมารับบริการ!$C$2:$C$3001,ข้อมูลการมารับบริการ!$D$2:$D$3001,$A11,ข้อมูลการมารับบริการ!$F$2:$F$3001,"&lt;="&amp;12)/$B11)</f>
        <v/>
      </c>
    </row>
    <row r="12" customFormat="false" ht="15" hidden="false" customHeight="false" outlineLevel="0" collapsed="false">
      <c r="A12" s="17" t="n">
        <f aca="false">EDATE(ตั้งค่า!$B$2,8)</f>
        <v>45901</v>
      </c>
      <c r="B12" s="15" t="n">
        <f aca="false">COUNTIFS(ข้อมูลการมารับบริการ!$D$2:$D$3001,$A12,ข้อมูลการมารับบริการ!$F$2:$F$3001,0,ข้อมูลการมารับบริการ!$G$2:$G$3001,1)</f>
        <v>19</v>
      </c>
      <c r="C12" s="19" t="n">
        <f aca="false">IF(OR($B12=0,NOT(EDATE($A12,0)&lt;=MAX(ข้อมูลการมารับบริการ!$E$2:$E$3001))),"",SUMIFS(ข้อมูลการมารับบริการ!$C$2:$C$3001,ข้อมูลการมารับบริการ!$D$2:$D$3001,$A12,ข้อมูลการมารับบริการ!$F$2:$F$3001,"&lt;="&amp;0)/$B12)</f>
        <v>4521.05263157895</v>
      </c>
      <c r="D12" s="19" t="n">
        <f aca="false">IF(OR($B12=0,NOT(EDATE($A12,1)&lt;=MAX(ข้อมูลการมารับบริการ!$E$2:$E$3001))),"",SUMIFS(ข้อมูลการมารับบริการ!$C$2:$C$3001,ข้อมูลการมารับบริการ!$D$2:$D$3001,$A12,ข้อมูลการมารับบริการ!$F$2:$F$3001,"&lt;="&amp;1)/$B12)</f>
        <v>5626.31578947368</v>
      </c>
      <c r="E12" s="19" t="n">
        <f aca="false">IF(OR($B12=0,NOT(EDATE($A12,2)&lt;=MAX(ข้อมูลการมารับบริการ!$E$2:$E$3001))),"",SUMIFS(ข้อมูลการมารับบริการ!$C$2:$C$3001,ข้อมูลการมารับบริการ!$D$2:$D$3001,$A12,ข้อมูลการมารับบริการ!$F$2:$F$3001,"&lt;="&amp;2)/$B12)</f>
        <v>6489.47368421053</v>
      </c>
      <c r="F12" s="19" t="n">
        <f aca="false">IF(OR($B12=0,NOT(EDATE($A12,3)&lt;=MAX(ข้อมูลการมารับบริการ!$E$2:$E$3001))),"",SUMIFS(ข้อมูลการมารับบริการ!$C$2:$C$3001,ข้อมูลการมารับบริการ!$D$2:$D$3001,$A12,ข้อมูลการมารับบริการ!$F$2:$F$3001,"&lt;="&amp;3)/$B12)</f>
        <v>7431.57894736842</v>
      </c>
      <c r="G12" s="19" t="str">
        <f aca="false">IF(OR($B12=0,NOT(EDATE($A12,4)&lt;=MAX(ข้อมูลการมารับบริการ!$E$2:$E$3001))),"",SUMIFS(ข้อมูลการมารับบริการ!$C$2:$C$3001,ข้อมูลการมารับบริการ!$D$2:$D$3001,$A12,ข้อมูลการมารับบริการ!$F$2:$F$3001,"&lt;="&amp;4)/$B12)</f>
        <v/>
      </c>
      <c r="H12" s="19" t="str">
        <f aca="false">IF(OR($B12=0,NOT(EDATE($A12,5)&lt;=MAX(ข้อมูลการมารับบริการ!$E$2:$E$3001))),"",SUMIFS(ข้อมูลการมารับบริการ!$C$2:$C$3001,ข้อมูลการมารับบริการ!$D$2:$D$3001,$A12,ข้อมูลการมารับบริการ!$F$2:$F$3001,"&lt;="&amp;5)/$B12)</f>
        <v/>
      </c>
      <c r="I12" s="19" t="str">
        <f aca="false">IF(OR($B12=0,NOT(EDATE($A12,6)&lt;=MAX(ข้อมูลการมารับบริการ!$E$2:$E$3001))),"",SUMIFS(ข้อมูลการมารับบริการ!$C$2:$C$3001,ข้อมูลการมารับบริการ!$D$2:$D$3001,$A12,ข้อมูลการมารับบริการ!$F$2:$F$3001,"&lt;="&amp;6)/$B12)</f>
        <v/>
      </c>
      <c r="J12" s="19" t="str">
        <f aca="false">IF(OR($B12=0,NOT(EDATE($A12,7)&lt;=MAX(ข้อมูลการมารับบริการ!$E$2:$E$3001))),"",SUMIFS(ข้อมูลการมารับบริการ!$C$2:$C$3001,ข้อมูลการมารับบริการ!$D$2:$D$3001,$A12,ข้อมูลการมารับบริการ!$F$2:$F$3001,"&lt;="&amp;7)/$B12)</f>
        <v/>
      </c>
      <c r="K12" s="19" t="str">
        <f aca="false">IF(OR($B12=0,NOT(EDATE($A12,8)&lt;=MAX(ข้อมูลการมารับบริการ!$E$2:$E$3001))),"",SUMIFS(ข้อมูลการมารับบริการ!$C$2:$C$3001,ข้อมูลการมารับบริการ!$D$2:$D$3001,$A12,ข้อมูลการมารับบริการ!$F$2:$F$3001,"&lt;="&amp;8)/$B12)</f>
        <v/>
      </c>
      <c r="L12" s="19" t="str">
        <f aca="false">IF(OR($B12=0,NOT(EDATE($A12,9)&lt;=MAX(ข้อมูลการมารับบริการ!$E$2:$E$3001))),"",SUMIFS(ข้อมูลการมารับบริการ!$C$2:$C$3001,ข้อมูลการมารับบริการ!$D$2:$D$3001,$A12,ข้อมูลการมารับบริการ!$F$2:$F$3001,"&lt;="&amp;9)/$B12)</f>
        <v/>
      </c>
      <c r="M12" s="19" t="str">
        <f aca="false">IF(OR($B12=0,NOT(EDATE($A12,10)&lt;=MAX(ข้อมูลการมารับบริการ!$E$2:$E$3001))),"",SUMIFS(ข้อมูลการมารับบริการ!$C$2:$C$3001,ข้อมูลการมารับบริการ!$D$2:$D$3001,$A12,ข้อมูลการมารับบริการ!$F$2:$F$3001,"&lt;="&amp;10)/$B12)</f>
        <v/>
      </c>
      <c r="N12" s="19" t="str">
        <f aca="false">IF(OR($B12=0,NOT(EDATE($A12,11)&lt;=MAX(ข้อมูลการมารับบริการ!$E$2:$E$3001))),"",SUMIFS(ข้อมูลการมารับบริการ!$C$2:$C$3001,ข้อมูลการมารับบริการ!$D$2:$D$3001,$A12,ข้อมูลการมารับบริการ!$F$2:$F$3001,"&lt;="&amp;11)/$B12)</f>
        <v/>
      </c>
      <c r="O12" s="19" t="str">
        <f aca="false">IF(OR($B12=0,NOT(EDATE($A12,12)&lt;=MAX(ข้อมูลการมารับบริการ!$E$2:$E$3001))),"",SUMIFS(ข้อมูลการมารับบริการ!$C$2:$C$3001,ข้อมูลการมารับบริการ!$D$2:$D$3001,$A12,ข้อมูลการมารับบริการ!$F$2:$F$3001,"&lt;="&amp;12)/$B12)</f>
        <v/>
      </c>
    </row>
    <row r="13" customFormat="false" ht="15" hidden="false" customHeight="false" outlineLevel="0" collapsed="false">
      <c r="A13" s="17" t="n">
        <f aca="false">EDATE(ตั้งค่า!$B$2,9)</f>
        <v>45931</v>
      </c>
      <c r="B13" s="15" t="n">
        <f aca="false">COUNTIFS(ข้อมูลการมารับบริการ!$D$2:$D$3001,$A13,ข้อมูลการมารับบริการ!$F$2:$F$3001,0,ข้อมูลการมารับบริการ!$G$2:$G$3001,1)</f>
        <v>20</v>
      </c>
      <c r="C13" s="19" t="n">
        <f aca="false">IF(OR($B13=0,NOT(EDATE($A13,0)&lt;=MAX(ข้อมูลการมารับบริการ!$E$2:$E$3001))),"",SUMIFS(ข้อมูลการมารับบริการ!$C$2:$C$3001,ข้อมูลการมารับบริการ!$D$2:$D$3001,$A13,ข้อมูลการมารับบริการ!$F$2:$F$3001,"&lt;="&amp;0)/$B13)</f>
        <v>4735</v>
      </c>
      <c r="D13" s="19" t="n">
        <f aca="false">IF(OR($B13=0,NOT(EDATE($A13,1)&lt;=MAX(ข้อมูลการมารับบริการ!$E$2:$E$3001))),"",SUMIFS(ข้อมูลการมารับบริการ!$C$2:$C$3001,ข้อมูลการมารับบริการ!$D$2:$D$3001,$A13,ข้อมูลการมารับบริการ!$F$2:$F$3001,"&lt;="&amp;1)/$B13)</f>
        <v>6290</v>
      </c>
      <c r="E13" s="19" t="n">
        <f aca="false">IF(OR($B13=0,NOT(EDATE($A13,2)&lt;=MAX(ข้อมูลการมารับบริการ!$E$2:$E$3001))),"",SUMIFS(ข้อมูลการมารับบริการ!$C$2:$C$3001,ข้อมูลการมารับบริการ!$D$2:$D$3001,$A13,ข้อมูลการมารับบริการ!$F$2:$F$3001,"&lt;="&amp;2)/$B13)</f>
        <v>6895</v>
      </c>
      <c r="F13" s="19" t="str">
        <f aca="false">IF(OR($B13=0,NOT(EDATE($A13,3)&lt;=MAX(ข้อมูลการมารับบริการ!$E$2:$E$3001))),"",SUMIFS(ข้อมูลการมารับบริการ!$C$2:$C$3001,ข้อมูลการมารับบริการ!$D$2:$D$3001,$A13,ข้อมูลการมารับบริการ!$F$2:$F$3001,"&lt;="&amp;3)/$B13)</f>
        <v/>
      </c>
      <c r="G13" s="19" t="str">
        <f aca="false">IF(OR($B13=0,NOT(EDATE($A13,4)&lt;=MAX(ข้อมูลการมารับบริการ!$E$2:$E$3001))),"",SUMIFS(ข้อมูลการมารับบริการ!$C$2:$C$3001,ข้อมูลการมารับบริการ!$D$2:$D$3001,$A13,ข้อมูลการมารับบริการ!$F$2:$F$3001,"&lt;="&amp;4)/$B13)</f>
        <v/>
      </c>
      <c r="H13" s="19" t="str">
        <f aca="false">IF(OR($B13=0,NOT(EDATE($A13,5)&lt;=MAX(ข้อมูลการมารับบริการ!$E$2:$E$3001))),"",SUMIFS(ข้อมูลการมารับบริการ!$C$2:$C$3001,ข้อมูลการมารับบริการ!$D$2:$D$3001,$A13,ข้อมูลการมารับบริการ!$F$2:$F$3001,"&lt;="&amp;5)/$B13)</f>
        <v/>
      </c>
      <c r="I13" s="19" t="str">
        <f aca="false">IF(OR($B13=0,NOT(EDATE($A13,6)&lt;=MAX(ข้อมูลการมารับบริการ!$E$2:$E$3001))),"",SUMIFS(ข้อมูลการมารับบริการ!$C$2:$C$3001,ข้อมูลการมารับบริการ!$D$2:$D$3001,$A13,ข้อมูลการมารับบริการ!$F$2:$F$3001,"&lt;="&amp;6)/$B13)</f>
        <v/>
      </c>
      <c r="J13" s="19" t="str">
        <f aca="false">IF(OR($B13=0,NOT(EDATE($A13,7)&lt;=MAX(ข้อมูลการมารับบริการ!$E$2:$E$3001))),"",SUMIFS(ข้อมูลการมารับบริการ!$C$2:$C$3001,ข้อมูลการมารับบริการ!$D$2:$D$3001,$A13,ข้อมูลการมารับบริการ!$F$2:$F$3001,"&lt;="&amp;7)/$B13)</f>
        <v/>
      </c>
      <c r="K13" s="19" t="str">
        <f aca="false">IF(OR($B13=0,NOT(EDATE($A13,8)&lt;=MAX(ข้อมูลการมารับบริการ!$E$2:$E$3001))),"",SUMIFS(ข้อมูลการมารับบริการ!$C$2:$C$3001,ข้อมูลการมารับบริการ!$D$2:$D$3001,$A13,ข้อมูลการมารับบริการ!$F$2:$F$3001,"&lt;="&amp;8)/$B13)</f>
        <v/>
      </c>
      <c r="L13" s="19" t="str">
        <f aca="false">IF(OR($B13=0,NOT(EDATE($A13,9)&lt;=MAX(ข้อมูลการมารับบริการ!$E$2:$E$3001))),"",SUMIFS(ข้อมูลการมารับบริการ!$C$2:$C$3001,ข้อมูลการมารับบริการ!$D$2:$D$3001,$A13,ข้อมูลการมารับบริการ!$F$2:$F$3001,"&lt;="&amp;9)/$B13)</f>
        <v/>
      </c>
      <c r="M13" s="19" t="str">
        <f aca="false">IF(OR($B13=0,NOT(EDATE($A13,10)&lt;=MAX(ข้อมูลการมารับบริการ!$E$2:$E$3001))),"",SUMIFS(ข้อมูลการมารับบริการ!$C$2:$C$3001,ข้อมูลการมารับบริการ!$D$2:$D$3001,$A13,ข้อมูลการมารับบริการ!$F$2:$F$3001,"&lt;="&amp;10)/$B13)</f>
        <v/>
      </c>
      <c r="N13" s="19" t="str">
        <f aca="false">IF(OR($B13=0,NOT(EDATE($A13,11)&lt;=MAX(ข้อมูลการมารับบริการ!$E$2:$E$3001))),"",SUMIFS(ข้อมูลการมารับบริการ!$C$2:$C$3001,ข้อมูลการมารับบริการ!$D$2:$D$3001,$A13,ข้อมูลการมารับบริการ!$F$2:$F$3001,"&lt;="&amp;11)/$B13)</f>
        <v/>
      </c>
      <c r="O13" s="19" t="str">
        <f aca="false">IF(OR($B13=0,NOT(EDATE($A13,12)&lt;=MAX(ข้อมูลการมารับบริการ!$E$2:$E$3001))),"",SUMIFS(ข้อมูลการมารับบริการ!$C$2:$C$3001,ข้อมูลการมารับบริการ!$D$2:$D$3001,$A13,ข้อมูลการมารับบริการ!$F$2:$F$3001,"&lt;="&amp;12)/$B13)</f>
        <v/>
      </c>
    </row>
    <row r="14" customFormat="false" ht="15" hidden="false" customHeight="false" outlineLevel="0" collapsed="false">
      <c r="A14" s="17" t="n">
        <f aca="false">EDATE(ตั้งค่า!$B$2,10)</f>
        <v>45962</v>
      </c>
      <c r="B14" s="15" t="n">
        <f aca="false">COUNTIFS(ข้อมูลการมารับบริการ!$D$2:$D$3001,$A14,ข้อมูลการมารับบริการ!$F$2:$F$3001,0,ข้อมูลการมารับบริการ!$G$2:$G$3001,1)</f>
        <v>20</v>
      </c>
      <c r="C14" s="19" t="n">
        <f aca="false">IF(OR($B14=0,NOT(EDATE($A14,0)&lt;=MAX(ข้อมูลการมารับบริการ!$E$2:$E$3001))),"",SUMIFS(ข้อมูลการมารับบริการ!$C$2:$C$3001,ข้อมูลการมารับบริการ!$D$2:$D$3001,$A14,ข้อมูลการมารับบริการ!$F$2:$F$3001,"&lt;="&amp;0)/$B14)</f>
        <v>4545</v>
      </c>
      <c r="D14" s="19" t="n">
        <f aca="false">IF(OR($B14=0,NOT(EDATE($A14,1)&lt;=MAX(ข้อมูลการมารับบริการ!$E$2:$E$3001))),"",SUMIFS(ข้อมูลการมารับบริการ!$C$2:$C$3001,ข้อมูลการมารับบริการ!$D$2:$D$3001,$A14,ข้อมูลการมารับบริการ!$F$2:$F$3001,"&lt;="&amp;1)/$B14)</f>
        <v>5760</v>
      </c>
      <c r="E14" s="19" t="str">
        <f aca="false">IF(OR($B14=0,NOT(EDATE($A14,2)&lt;=MAX(ข้อมูลการมารับบริการ!$E$2:$E$3001))),"",SUMIFS(ข้อมูลการมารับบริการ!$C$2:$C$3001,ข้อมูลการมารับบริการ!$D$2:$D$3001,$A14,ข้อมูลการมารับบริการ!$F$2:$F$3001,"&lt;="&amp;2)/$B14)</f>
        <v/>
      </c>
      <c r="F14" s="19" t="str">
        <f aca="false">IF(OR($B14=0,NOT(EDATE($A14,3)&lt;=MAX(ข้อมูลการมารับบริการ!$E$2:$E$3001))),"",SUMIFS(ข้อมูลการมารับบริการ!$C$2:$C$3001,ข้อมูลการมารับบริการ!$D$2:$D$3001,$A14,ข้อมูลการมารับบริการ!$F$2:$F$3001,"&lt;="&amp;3)/$B14)</f>
        <v/>
      </c>
      <c r="G14" s="19" t="str">
        <f aca="false">IF(OR($B14=0,NOT(EDATE($A14,4)&lt;=MAX(ข้อมูลการมารับบริการ!$E$2:$E$3001))),"",SUMIFS(ข้อมูลการมารับบริการ!$C$2:$C$3001,ข้อมูลการมารับบริการ!$D$2:$D$3001,$A14,ข้อมูลการมารับบริการ!$F$2:$F$3001,"&lt;="&amp;4)/$B14)</f>
        <v/>
      </c>
      <c r="H14" s="19" t="str">
        <f aca="false">IF(OR($B14=0,NOT(EDATE($A14,5)&lt;=MAX(ข้อมูลการมารับบริการ!$E$2:$E$3001))),"",SUMIFS(ข้อมูลการมารับบริการ!$C$2:$C$3001,ข้อมูลการมารับบริการ!$D$2:$D$3001,$A14,ข้อมูลการมารับบริการ!$F$2:$F$3001,"&lt;="&amp;5)/$B14)</f>
        <v/>
      </c>
      <c r="I14" s="19" t="str">
        <f aca="false">IF(OR($B14=0,NOT(EDATE($A14,6)&lt;=MAX(ข้อมูลการมารับบริการ!$E$2:$E$3001))),"",SUMIFS(ข้อมูลการมารับบริการ!$C$2:$C$3001,ข้อมูลการมารับบริการ!$D$2:$D$3001,$A14,ข้อมูลการมารับบริการ!$F$2:$F$3001,"&lt;="&amp;6)/$B14)</f>
        <v/>
      </c>
      <c r="J14" s="19" t="str">
        <f aca="false">IF(OR($B14=0,NOT(EDATE($A14,7)&lt;=MAX(ข้อมูลการมารับบริการ!$E$2:$E$3001))),"",SUMIFS(ข้อมูลการมารับบริการ!$C$2:$C$3001,ข้อมูลการมารับบริการ!$D$2:$D$3001,$A14,ข้อมูลการมารับบริการ!$F$2:$F$3001,"&lt;="&amp;7)/$B14)</f>
        <v/>
      </c>
      <c r="K14" s="19" t="str">
        <f aca="false">IF(OR($B14=0,NOT(EDATE($A14,8)&lt;=MAX(ข้อมูลการมารับบริการ!$E$2:$E$3001))),"",SUMIFS(ข้อมูลการมารับบริการ!$C$2:$C$3001,ข้อมูลการมารับบริการ!$D$2:$D$3001,$A14,ข้อมูลการมารับบริการ!$F$2:$F$3001,"&lt;="&amp;8)/$B14)</f>
        <v/>
      </c>
      <c r="L14" s="19" t="str">
        <f aca="false">IF(OR($B14=0,NOT(EDATE($A14,9)&lt;=MAX(ข้อมูลการมารับบริการ!$E$2:$E$3001))),"",SUMIFS(ข้อมูลการมารับบริการ!$C$2:$C$3001,ข้อมูลการมารับบริการ!$D$2:$D$3001,$A14,ข้อมูลการมารับบริการ!$F$2:$F$3001,"&lt;="&amp;9)/$B14)</f>
        <v/>
      </c>
      <c r="M14" s="19" t="str">
        <f aca="false">IF(OR($B14=0,NOT(EDATE($A14,10)&lt;=MAX(ข้อมูลการมารับบริการ!$E$2:$E$3001))),"",SUMIFS(ข้อมูลการมารับบริการ!$C$2:$C$3001,ข้อมูลการมารับบริการ!$D$2:$D$3001,$A14,ข้อมูลการมารับบริการ!$F$2:$F$3001,"&lt;="&amp;10)/$B14)</f>
        <v/>
      </c>
      <c r="N14" s="19" t="str">
        <f aca="false">IF(OR($B14=0,NOT(EDATE($A14,11)&lt;=MAX(ข้อมูลการมารับบริการ!$E$2:$E$3001))),"",SUMIFS(ข้อมูลการมารับบริการ!$C$2:$C$3001,ข้อมูลการมารับบริการ!$D$2:$D$3001,$A14,ข้อมูลการมารับบริการ!$F$2:$F$3001,"&lt;="&amp;11)/$B14)</f>
        <v/>
      </c>
      <c r="O14" s="19" t="str">
        <f aca="false">IF(OR($B14=0,NOT(EDATE($A14,12)&lt;=MAX(ข้อมูลการมารับบริการ!$E$2:$E$3001))),"",SUMIFS(ข้อมูลการมารับบริการ!$C$2:$C$3001,ข้อมูลการมารับบริการ!$D$2:$D$3001,$A14,ข้อมูลการมารับบริการ!$F$2:$F$3001,"&lt;="&amp;12)/$B14)</f>
        <v/>
      </c>
    </row>
    <row r="15" customFormat="false" ht="15" hidden="false" customHeight="false" outlineLevel="0" collapsed="false">
      <c r="A15" s="17" t="n">
        <f aca="false">EDATE(ตั้งค่า!$B$2,11)</f>
        <v>45992</v>
      </c>
      <c r="B15" s="15" t="n">
        <f aca="false">COUNTIFS(ข้อมูลการมารับบริการ!$D$2:$D$3001,$A15,ข้อมูลการมารับบริการ!$F$2:$F$3001,0,ข้อมูลการมารับบริการ!$G$2:$G$3001,1)</f>
        <v>23</v>
      </c>
      <c r="C15" s="19" t="n">
        <f aca="false">IF(OR($B15=0,NOT(EDATE($A15,0)&lt;=MAX(ข้อมูลการมารับบริการ!$E$2:$E$3001))),"",SUMIFS(ข้อมูลการมารับบริการ!$C$2:$C$3001,ข้อมูลการมารับบริการ!$D$2:$D$3001,$A15,ข้อมูลการมารับบริการ!$F$2:$F$3001,"&lt;="&amp;0)/$B15)</f>
        <v>4904.34782608696</v>
      </c>
      <c r="D15" s="19" t="str">
        <f aca="false">IF(OR($B15=0,NOT(EDATE($A15,1)&lt;=MAX(ข้อมูลการมารับบริการ!$E$2:$E$3001))),"",SUMIFS(ข้อมูลการมารับบริการ!$C$2:$C$3001,ข้อมูลการมารับบริการ!$D$2:$D$3001,$A15,ข้อมูลการมารับบริการ!$F$2:$F$3001,"&lt;="&amp;1)/$B15)</f>
        <v/>
      </c>
      <c r="E15" s="19" t="str">
        <f aca="false">IF(OR($B15=0,NOT(EDATE($A15,2)&lt;=MAX(ข้อมูลการมารับบริการ!$E$2:$E$3001))),"",SUMIFS(ข้อมูลการมารับบริการ!$C$2:$C$3001,ข้อมูลการมารับบริการ!$D$2:$D$3001,$A15,ข้อมูลการมารับบริการ!$F$2:$F$3001,"&lt;="&amp;2)/$B15)</f>
        <v/>
      </c>
      <c r="F15" s="19" t="str">
        <f aca="false">IF(OR($B15=0,NOT(EDATE($A15,3)&lt;=MAX(ข้อมูลการมารับบริการ!$E$2:$E$3001))),"",SUMIFS(ข้อมูลการมารับบริการ!$C$2:$C$3001,ข้อมูลการมารับบริการ!$D$2:$D$3001,$A15,ข้อมูลการมารับบริการ!$F$2:$F$3001,"&lt;="&amp;3)/$B15)</f>
        <v/>
      </c>
      <c r="G15" s="19" t="str">
        <f aca="false">IF(OR($B15=0,NOT(EDATE($A15,4)&lt;=MAX(ข้อมูลการมารับบริการ!$E$2:$E$3001))),"",SUMIFS(ข้อมูลการมารับบริการ!$C$2:$C$3001,ข้อมูลการมารับบริการ!$D$2:$D$3001,$A15,ข้อมูลการมารับบริการ!$F$2:$F$3001,"&lt;="&amp;4)/$B15)</f>
        <v/>
      </c>
      <c r="H15" s="19" t="str">
        <f aca="false">IF(OR($B15=0,NOT(EDATE($A15,5)&lt;=MAX(ข้อมูลการมารับบริการ!$E$2:$E$3001))),"",SUMIFS(ข้อมูลการมารับบริการ!$C$2:$C$3001,ข้อมูลการมารับบริการ!$D$2:$D$3001,$A15,ข้อมูลการมารับบริการ!$F$2:$F$3001,"&lt;="&amp;5)/$B15)</f>
        <v/>
      </c>
      <c r="I15" s="19" t="str">
        <f aca="false">IF(OR($B15=0,NOT(EDATE($A15,6)&lt;=MAX(ข้อมูลการมารับบริการ!$E$2:$E$3001))),"",SUMIFS(ข้อมูลการมารับบริการ!$C$2:$C$3001,ข้อมูลการมารับบริการ!$D$2:$D$3001,$A15,ข้อมูลการมารับบริการ!$F$2:$F$3001,"&lt;="&amp;6)/$B15)</f>
        <v/>
      </c>
      <c r="J15" s="19" t="str">
        <f aca="false">IF(OR($B15=0,NOT(EDATE($A15,7)&lt;=MAX(ข้อมูลการมารับบริการ!$E$2:$E$3001))),"",SUMIFS(ข้อมูลการมารับบริการ!$C$2:$C$3001,ข้อมูลการมารับบริการ!$D$2:$D$3001,$A15,ข้อมูลการมารับบริการ!$F$2:$F$3001,"&lt;="&amp;7)/$B15)</f>
        <v/>
      </c>
      <c r="K15" s="19" t="str">
        <f aca="false">IF(OR($B15=0,NOT(EDATE($A15,8)&lt;=MAX(ข้อมูลการมารับบริการ!$E$2:$E$3001))),"",SUMIFS(ข้อมูลการมารับบริการ!$C$2:$C$3001,ข้อมูลการมารับบริการ!$D$2:$D$3001,$A15,ข้อมูลการมารับบริการ!$F$2:$F$3001,"&lt;="&amp;8)/$B15)</f>
        <v/>
      </c>
      <c r="L15" s="19" t="str">
        <f aca="false">IF(OR($B15=0,NOT(EDATE($A15,9)&lt;=MAX(ข้อมูลการมารับบริการ!$E$2:$E$3001))),"",SUMIFS(ข้อมูลการมารับบริการ!$C$2:$C$3001,ข้อมูลการมารับบริการ!$D$2:$D$3001,$A15,ข้อมูลการมารับบริการ!$F$2:$F$3001,"&lt;="&amp;9)/$B15)</f>
        <v/>
      </c>
      <c r="M15" s="19" t="str">
        <f aca="false">IF(OR($B15=0,NOT(EDATE($A15,10)&lt;=MAX(ข้อมูลการมารับบริการ!$E$2:$E$3001))),"",SUMIFS(ข้อมูลการมารับบริการ!$C$2:$C$3001,ข้อมูลการมารับบริการ!$D$2:$D$3001,$A15,ข้อมูลการมารับบริการ!$F$2:$F$3001,"&lt;="&amp;10)/$B15)</f>
        <v/>
      </c>
      <c r="N15" s="19" t="str">
        <f aca="false">IF(OR($B15=0,NOT(EDATE($A15,11)&lt;=MAX(ข้อมูลการมารับบริการ!$E$2:$E$3001))),"",SUMIFS(ข้อมูลการมารับบริการ!$C$2:$C$3001,ข้อมูลการมารับบริการ!$D$2:$D$3001,$A15,ข้อมูลการมารับบริการ!$F$2:$F$3001,"&lt;="&amp;11)/$B15)</f>
        <v/>
      </c>
      <c r="O15" s="19" t="str">
        <f aca="false">IF(OR($B15=0,NOT(EDATE($A15,12)&lt;=MAX(ข้อมูลการมารับบริการ!$E$2:$E$3001))),"",SUMIFS(ข้อมูลการมารับบริการ!$C$2:$C$3001,ข้อมูลการมารับบริการ!$D$2:$D$3001,$A15,ข้อมูลการมารับบริการ!$F$2:$F$3001,"&lt;="&amp;12)/$B15)</f>
        <v/>
      </c>
    </row>
  </sheetData>
  <conditionalFormatting sqref="C4:O15">
    <cfRule type="colorScale" priority="2">
      <colorScale>
        <cfvo type="min" val="0"/>
        <cfvo type="max" val="0"/>
        <color rgb="FFEEF3FF"/>
        <color rgb="FF2563EB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2026-10-22T13:57:14Z</dcterms:created>
  <dc:creator>openpyxl</dc:creator>
  <dc:description/>
  <dc:language>en-US</dc:language>
  <cp:lastModifiedBy/>
  <dcterms:modified xsi:type="dcterms:W3CDTF">2026-10-22T13:57:15Z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